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5" yWindow="0" windowWidth="20445" windowHeight="10920"/>
  </bookViews>
  <sheets>
    <sheet name="申込書" sheetId="1" r:id="rId1"/>
  </sheets>
  <definedNames>
    <definedName name="_xlnm._FilterDatabase" localSheetId="0" hidden="1">申込書!$BD$26:$BE$31</definedName>
    <definedName name="_xlnm.Print_Area" localSheetId="0">申込書!$A$1:$AV$73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40" i="1"/>
  <c r="F42" i="1"/>
  <c r="F23" i="1"/>
  <c r="F43" i="1" s="1"/>
  <c r="F21" i="1"/>
  <c r="F63" i="1" l="1"/>
  <c r="F41" i="1"/>
  <c r="F57" i="1" l="1"/>
  <c r="F37" i="1"/>
  <c r="F17" i="1"/>
  <c r="A67" i="1" l="1"/>
  <c r="W67" i="1"/>
  <c r="T67" i="1"/>
  <c r="A47" i="1"/>
  <c r="W47" i="1"/>
  <c r="T47" i="1"/>
  <c r="W27" i="1"/>
  <c r="T27" i="1"/>
  <c r="A27" i="1"/>
  <c r="AP36" i="1"/>
  <c r="AP56" i="1"/>
  <c r="AZ51" i="1"/>
  <c r="AZ33" i="1"/>
  <c r="F60" i="1"/>
  <c r="AA59" i="1"/>
  <c r="W59" i="1"/>
  <c r="P59" i="1"/>
  <c r="L59" i="1"/>
  <c r="F59" i="1"/>
  <c r="AA39" i="1"/>
  <c r="W39" i="1"/>
  <c r="P39" i="1"/>
  <c r="L39" i="1"/>
  <c r="F39" i="1"/>
  <c r="A56" i="1"/>
  <c r="A36" i="1"/>
  <c r="I70" i="1"/>
  <c r="I50" i="1"/>
  <c r="AZ16" i="1"/>
  <c r="I30" i="1"/>
  <c r="F61" i="1"/>
  <c r="A16" i="1"/>
  <c r="I69" i="1"/>
  <c r="I49" i="1"/>
  <c r="I29" i="1"/>
  <c r="AT16" i="1" l="1"/>
  <c r="AT56" i="1" s="1"/>
  <c r="AT36" i="1" l="1"/>
</calcChain>
</file>

<file path=xl/sharedStrings.xml><?xml version="1.0" encoding="utf-8"?>
<sst xmlns="http://schemas.openxmlformats.org/spreadsheetml/2006/main" count="176" uniqueCount="78">
  <si>
    <t>事業場名</t>
    <rPh sb="0" eb="4">
      <t>ジギョウジョウメイ</t>
    </rPh>
    <phoneticPr fontId="2"/>
  </si>
  <si>
    <t>受講費用</t>
    <rPh sb="0" eb="4">
      <t>ジュコウヒヨウ</t>
    </rPh>
    <phoneticPr fontId="2"/>
  </si>
  <si>
    <t>事業場
所在地
（返信先）</t>
    <rPh sb="0" eb="3">
      <t>ジギョウジョウ</t>
    </rPh>
    <rPh sb="9" eb="12">
      <t>ヘンシンサキ</t>
    </rPh>
    <phoneticPr fontId="2"/>
  </si>
  <si>
    <t>個人</t>
    <rPh sb="0" eb="2">
      <t>コジン</t>
    </rPh>
    <phoneticPr fontId="2"/>
  </si>
  <si>
    <t>〒</t>
    <phoneticPr fontId="2"/>
  </si>
  <si>
    <t>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</si>
  <si>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</si>
  <si>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</si>
  <si>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確認</t>
    <rPh sb="0" eb="2">
      <t>カクニン</t>
    </rPh>
    <phoneticPr fontId="2"/>
  </si>
  <si>
    <t>を</t>
    <phoneticPr fontId="2"/>
  </si>
  <si>
    <t>桑名労働基準協会 あて</t>
    <rPh sb="0" eb="8">
      <t>クワナロウドウキジュンキョウカイ</t>
    </rPh>
    <phoneticPr fontId="2"/>
  </si>
  <si>
    <t>FAX　０５９４－２３－７０５０</t>
    <phoneticPr fontId="2"/>
  </si>
  <si>
    <t>受付</t>
    <rPh sb="0" eb="2">
      <t>ウケツケ</t>
    </rPh>
    <phoneticPr fontId="2"/>
  </si>
  <si>
    <r>
      <rPr>
        <sz val="12"/>
        <color theme="1"/>
        <rFont val="ＭＳ 明朝"/>
        <family val="1"/>
        <charset val="128"/>
      </rPr>
      <t>課</t>
    </r>
    <r>
      <rPr>
        <sz val="10"/>
        <color theme="1"/>
        <rFont val="ＭＳ 明朝"/>
        <family val="1"/>
        <charset val="128"/>
      </rPr>
      <t>　連絡担当者名</t>
    </r>
    <rPh sb="0" eb="1">
      <t>カ</t>
    </rPh>
    <rPh sb="2" eb="7">
      <t>レンラクタントウシャ</t>
    </rPh>
    <rPh sb="7" eb="8">
      <t>メイ</t>
    </rPh>
    <phoneticPr fontId="2"/>
  </si>
  <si>
    <t>日中の連絡先　Tel：</t>
    <phoneticPr fontId="2"/>
  </si>
  <si>
    <t>Fax：</t>
    <phoneticPr fontId="2"/>
  </si>
  <si>
    <t>★</t>
    <phoneticPr fontId="2"/>
  </si>
  <si>
    <t>受講者
の氏名</t>
    <rPh sb="0" eb="3">
      <t>ジュコウシャ</t>
    </rPh>
    <rPh sb="5" eb="7">
      <t>シメイ</t>
    </rPh>
    <phoneticPr fontId="2"/>
  </si>
  <si>
    <t>受講番号</t>
    <rPh sb="0" eb="4">
      <t>ジュコウバンゴウ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</si>
  <si>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</si>
  <si>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</si>
  <si>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</si>
  <si>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開催日</t>
    <rPh sb="0" eb="2">
      <t>カイサイ</t>
    </rPh>
    <phoneticPr fontId="2"/>
  </si>
  <si>
    <t>～</t>
    <phoneticPr fontId="2"/>
  </si>
  <si>
    <t>９:００～　（受付開始 ８:４５～）</t>
    <rPh sb="7" eb="11">
      <t>ウケツケカイシ</t>
    </rPh>
    <phoneticPr fontId="2"/>
  </si>
  <si>
    <t>９:１５～　（受付開始 ９:００～）</t>
    <rPh sb="7" eb="11">
      <t>ウケツケカイシ</t>
    </rPh>
    <phoneticPr fontId="2"/>
  </si>
  <si>
    <t>※ 遅刻・早退は一切認めません</t>
    <rPh sb="2" eb="4">
      <t>チコク</t>
    </rPh>
    <rPh sb="5" eb="7">
      <t>ソウタイ</t>
    </rPh>
    <rPh sb="8" eb="11">
      <t>イッサイミト</t>
    </rPh>
    <phoneticPr fontId="2"/>
  </si>
  <si>
    <t>※ 受付印・受講番号を付した受講券を必ず持参してください</t>
    <rPh sb="2" eb="5">
      <t>ウケツケイン</t>
    </rPh>
    <rPh sb="6" eb="10">
      <t>ジュコウバンゴウ</t>
    </rPh>
    <rPh sb="11" eb="12">
      <t>フ</t>
    </rPh>
    <rPh sb="14" eb="17">
      <t>ジュコウケン</t>
    </rPh>
    <rPh sb="18" eb="19">
      <t>カナラ</t>
    </rPh>
    <rPh sb="20" eb="22">
      <t>ジサン</t>
    </rPh>
    <phoneticPr fontId="2"/>
  </si>
  <si>
    <t>★は協会記入欄
※ 受講費用入金確認後に、受付印と受講番号を付した受講券をFax送信します
※ 申込者の個人情報は当協会が適正に管理し、二次利用することはありません</t>
    <rPh sb="2" eb="4">
      <t>キョウカイ</t>
    </rPh>
    <rPh sb="4" eb="7">
      <t>キニュウラン</t>
    </rPh>
    <rPh sb="11" eb="15">
      <t>ジュコウヒヨウ</t>
    </rPh>
    <rPh sb="15" eb="20">
      <t>ニュウキンカクニンゴ</t>
    </rPh>
    <rPh sb="22" eb="25">
      <t>ウケツケイン</t>
    </rPh>
    <rPh sb="26" eb="30">
      <t>ジュコウバンゴウ</t>
    </rPh>
    <rPh sb="31" eb="32">
      <t>フ</t>
    </rPh>
    <rPh sb="34" eb="37">
      <t>ジュコウケン</t>
    </rPh>
    <rPh sb="41" eb="43">
      <t>ソウシン</t>
    </rPh>
    <rPh sb="49" eb="52">
      <t>モウシコミシャ</t>
    </rPh>
    <rPh sb="53" eb="57">
      <t>コジンジョウホウ</t>
    </rPh>
    <rPh sb="58" eb="61">
      <t>トウキョウカイ</t>
    </rPh>
    <rPh sb="62" eb="64">
      <t>テキセイ</t>
    </rPh>
    <rPh sb="65" eb="67">
      <t>カンリ</t>
    </rPh>
    <rPh sb="69" eb="73">
      <t>ニジリヨウ</t>
    </rPh>
    <phoneticPr fontId="2"/>
  </si>
  <si>
    <t>（個人情報保護のため、返信時に下記の内容を除外して受講番号を通知します）</t>
    <rPh sb="1" eb="5">
      <t>コジンジョウホウ</t>
    </rPh>
    <rPh sb="5" eb="7">
      <t>ホゴ</t>
    </rPh>
    <rPh sb="11" eb="14">
      <t>ヘンシンジ</t>
    </rPh>
    <rPh sb="15" eb="17">
      <t>カキ</t>
    </rPh>
    <rPh sb="18" eb="20">
      <t>ナイヨウ</t>
    </rPh>
    <rPh sb="21" eb="23">
      <t>ジョガイ</t>
    </rPh>
    <rPh sb="25" eb="29">
      <t>ジュコウバンゴウ</t>
    </rPh>
    <rPh sb="30" eb="32">
      <t>ツウチ</t>
    </rPh>
    <phoneticPr fontId="2"/>
  </si>
  <si>
    <t>受講者の氏名等　（修了証に記載されますので、送信時に必ずご記入ください）</t>
    <rPh sb="0" eb="3">
      <t>ジュコウシャ</t>
    </rPh>
    <rPh sb="4" eb="7">
      <t>シメイトウ</t>
    </rPh>
    <rPh sb="9" eb="12">
      <t>シュウリョウショウ</t>
    </rPh>
    <rPh sb="13" eb="15">
      <t>キサイ</t>
    </rPh>
    <rPh sb="22" eb="25">
      <t>ソウシンジ</t>
    </rPh>
    <rPh sb="26" eb="27">
      <t>カナラ</t>
    </rPh>
    <rPh sb="29" eb="31">
      <t>キニュウ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</si>
  <si>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</si>
  <si>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</si>
  <si>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</si>
  <si>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</t>
    <rPh sb="0" eb="1">
      <t>ウ</t>
    </rPh>
    <phoneticPr fontId="2"/>
  </si>
  <si>
    <t>生年月日（西暦）</t>
    <rPh sb="0" eb="4">
      <t>セイネンガッピ</t>
    </rPh>
    <rPh sb="5" eb="7">
      <t>セイレキ</t>
    </rPh>
    <phoneticPr fontId="2"/>
  </si>
  <si>
    <t>性別</t>
    <rPh sb="0" eb="2">
      <t>セイベツ</t>
    </rPh>
    <phoneticPr fontId="2"/>
  </si>
  <si>
    <t>Tel:</t>
    <phoneticPr fontId="2"/>
  </si>
  <si>
    <r>
      <t>に</t>
    </r>
    <r>
      <rPr>
        <sz val="11"/>
        <color theme="1"/>
        <rFont val="ＭＳ ゴシック"/>
        <family val="3"/>
        <charset val="128"/>
      </rPr>
      <t>桑名三重信用金庫本店</t>
    </r>
    <r>
      <rPr>
        <sz val="10"/>
        <color theme="1"/>
        <rFont val="ＭＳ 明朝"/>
        <family val="1"/>
        <charset val="128"/>
      </rPr>
      <t>に振込みます。</t>
    </r>
    <rPh sb="1" eb="3">
      <t>クワナ</t>
    </rPh>
    <rPh sb="3" eb="5">
      <t>ミエ</t>
    </rPh>
    <rPh sb="5" eb="9">
      <t>シンヨウキンコ</t>
    </rPh>
    <rPh sb="9" eb="11">
      <t>ホンテン</t>
    </rPh>
    <rPh sb="12" eb="14">
      <t>フリコ</t>
    </rPh>
    <phoneticPr fontId="2"/>
  </si>
  <si>
    <t>／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</si>
  <si>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</si>
  <si>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</si>
  <si>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－</t>
    <phoneticPr fontId="2"/>
  </si>
  <si>
    <t>男 ・ 女</t>
    <rPh sb="0" eb="1">
      <t>オトコ</t>
    </rPh>
    <rPh sb="4" eb="5">
      <t>オンナ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</si>
  <si>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</si>
  <si>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</si>
  <si>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</si>
  <si>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　－</t>
    <phoneticPr fontId="2"/>
  </si>
  <si>
    <t>８:３０～　（受付開始 ８:１５～）</t>
    <rPh sb="7" eb="11">
      <t>ウケツケカイシ</t>
    </rPh>
    <phoneticPr fontId="2"/>
  </si>
  <si>
    <t>□ 「受講案内」をご覧の上、会場を選択してください</t>
    <rPh sb="3" eb="7">
      <t>ジュコウアンナイ</t>
    </rPh>
    <rPh sb="10" eb="11">
      <t>ラン</t>
    </rPh>
    <rPh sb="12" eb="13">
      <t>ウエ</t>
    </rPh>
    <rPh sb="14" eb="16">
      <t>カイジョウ</t>
    </rPh>
    <rPh sb="17" eb="19">
      <t>センタク</t>
    </rPh>
    <phoneticPr fontId="2"/>
  </si>
  <si>
    <t>△　桑名市中央町3丁目38　　ヤマモリ体育館　2階会議室</t>
    <phoneticPr fontId="2"/>
  </si>
  <si>
    <t>▽　桑名市中央町3丁目20　　ＮＴＮシティホール　3階大会議室</t>
    <rPh sb="2" eb="5">
      <t>クワナシ</t>
    </rPh>
    <rPh sb="5" eb="8">
      <t>チュウオウチョウ</t>
    </rPh>
    <rPh sb="9" eb="11">
      <t>チョウメ</t>
    </rPh>
    <phoneticPr fontId="2"/>
  </si>
  <si>
    <t>◇　桑名市中央町3丁目79　　くわなメディアライヴ　1階多目的ホール</t>
    <phoneticPr fontId="2"/>
  </si>
  <si>
    <t>○　桑名市増田500　　　　　　　扶桑工機株式会社　本社工場</t>
    <rPh sb="5" eb="7">
      <t>マスダ</t>
    </rPh>
    <rPh sb="17" eb="21">
      <t>フソウコウキ</t>
    </rPh>
    <rPh sb="21" eb="25">
      <t>カブシキガイシャ</t>
    </rPh>
    <rPh sb="26" eb="30">
      <t>ホンシャコウジョウ</t>
    </rPh>
    <phoneticPr fontId="2"/>
  </si>
  <si>
    <t>＜ 講習名を選択してください ＞　　　　　</t>
    <rPh sb="2" eb="5">
      <t>コウシュウメイ</t>
    </rPh>
    <rPh sb="6" eb="8">
      <t>センタク</t>
    </rPh>
    <phoneticPr fontId="2"/>
  </si>
  <si>
    <t>職長等教育　</t>
    <rPh sb="0" eb="3">
      <t>ショクチョウトウ</t>
    </rPh>
    <rPh sb="3" eb="5">
      <t>キョウイク</t>
    </rPh>
    <phoneticPr fontId="2"/>
  </si>
  <si>
    <t>特定粉じん作業従事者 特別教育　</t>
    <rPh sb="0" eb="2">
      <t>トクテイ</t>
    </rPh>
    <rPh sb="2" eb="3">
      <t>フン</t>
    </rPh>
    <rPh sb="5" eb="7">
      <t>サギョウ</t>
    </rPh>
    <rPh sb="7" eb="10">
      <t>ジュウジシャ</t>
    </rPh>
    <rPh sb="11" eb="15">
      <t>トクベツキョウイク</t>
    </rPh>
    <phoneticPr fontId="2"/>
  </si>
  <si>
    <t>アーク溶接等業務 特別教育　</t>
    <rPh sb="3" eb="5">
      <t>ヨウセツ</t>
    </rPh>
    <rPh sb="5" eb="6">
      <t>トウ</t>
    </rPh>
    <rPh sb="6" eb="8">
      <t>ギョウム</t>
    </rPh>
    <phoneticPr fontId="2"/>
  </si>
  <si>
    <t>自由研削用といし取替等業務 特別教育　</t>
    <rPh sb="0" eb="2">
      <t>ジユウ</t>
    </rPh>
    <rPh sb="2" eb="4">
      <t>ケンサク</t>
    </rPh>
    <rPh sb="4" eb="5">
      <t>ヨウ</t>
    </rPh>
    <rPh sb="8" eb="10">
      <t>トリカ</t>
    </rPh>
    <rPh sb="10" eb="11">
      <t>トウ</t>
    </rPh>
    <rPh sb="11" eb="13">
      <t>ギョウム</t>
    </rPh>
    <phoneticPr fontId="2"/>
  </si>
  <si>
    <t>低圧電気取扱業務 特別教育　</t>
    <rPh sb="0" eb="4">
      <t>テイアツデンキ</t>
    </rPh>
    <rPh sb="4" eb="8">
      <t>トリアツカイギョウム</t>
    </rPh>
    <phoneticPr fontId="2"/>
  </si>
  <si>
    <t>ＫＹＴ実践研修　</t>
    <rPh sb="3" eb="5">
      <t>ジッセン</t>
    </rPh>
    <rPh sb="5" eb="7">
      <t>ケンシュウ</t>
    </rPh>
    <phoneticPr fontId="2"/>
  </si>
  <si>
    <t>クレーン運転業務 特別教育　</t>
    <rPh sb="4" eb="8">
      <t>ウンテンギョウム</t>
    </rPh>
    <phoneticPr fontId="2"/>
  </si>
  <si>
    <t>産業用ロボット業務 特別教育　</t>
    <rPh sb="0" eb="3">
      <t>サンギョウヨウ</t>
    </rPh>
    <rPh sb="7" eb="9">
      <t>ギョウム</t>
    </rPh>
    <phoneticPr fontId="2"/>
  </si>
  <si>
    <t>フルハーネス使用業務 特別教育　</t>
    <phoneticPr fontId="2"/>
  </si>
  <si>
    <t>足場組立等作業従事者 特別教育　</t>
    <rPh sb="0" eb="2">
      <t>アシバ</t>
    </rPh>
    <rPh sb="2" eb="4">
      <t>クミタ</t>
    </rPh>
    <rPh sb="4" eb="5">
      <t>トウ</t>
    </rPh>
    <rPh sb="5" eb="7">
      <t>サギョウ</t>
    </rPh>
    <rPh sb="7" eb="10">
      <t>ジュウジシャ</t>
    </rPh>
    <phoneticPr fontId="2"/>
  </si>
  <si>
    <t>新入者安全衛生教育　</t>
    <phoneticPr fontId="2"/>
  </si>
  <si>
    <t>070-4482-6309</t>
    <phoneticPr fontId="2"/>
  </si>
  <si>
    <t>□ 「受講案内」をご覧の上、２日目以降の会場を選択してください</t>
    <rPh sb="3" eb="7">
      <t>ジュコウアンナイ</t>
    </rPh>
    <rPh sb="10" eb="11">
      <t>ラン</t>
    </rPh>
    <rPh sb="12" eb="13">
      <t>ウエ</t>
    </rPh>
    <rPh sb="15" eb="16">
      <t>ヒ</t>
    </rPh>
    <rPh sb="16" eb="17">
      <t>メ</t>
    </rPh>
    <rPh sb="17" eb="19">
      <t>イコウ</t>
    </rPh>
    <rPh sb="20" eb="22">
      <t>カイジョウ</t>
    </rPh>
    <rPh sb="23" eb="25">
      <t>センタク</t>
    </rPh>
    <phoneticPr fontId="2"/>
  </si>
  <si>
    <t>▽　桑名市桑部１２００　　日立金属ファインテック㈱　桑部工場</t>
    <rPh sb="2" eb="5">
      <t>クワナシ</t>
    </rPh>
    <rPh sb="5" eb="6">
      <t>クワ</t>
    </rPh>
    <rPh sb="6" eb="7">
      <t>ブ</t>
    </rPh>
    <rPh sb="13" eb="15">
      <t>ヒタチ</t>
    </rPh>
    <rPh sb="15" eb="17">
      <t>キンゾク</t>
    </rPh>
    <rPh sb="26" eb="27">
      <t>クワ</t>
    </rPh>
    <rPh sb="27" eb="28">
      <t>ブ</t>
    </rPh>
    <rPh sb="28" eb="30">
      <t>コウジョウ</t>
    </rPh>
    <phoneticPr fontId="2"/>
  </si>
  <si>
    <t>◇　いなべ市大安町大字門前１５３０　　㈱デンソー　大安製作所</t>
    <rPh sb="5" eb="9">
      <t>シダイアンチョウ</t>
    </rPh>
    <rPh sb="9" eb="11">
      <t>オオアザ</t>
    </rPh>
    <rPh sb="11" eb="13">
      <t>モンゼン</t>
    </rPh>
    <rPh sb="25" eb="30">
      <t>ダイアンセイサクショ</t>
    </rPh>
    <phoneticPr fontId="2"/>
  </si>
  <si>
    <t>1日目会場</t>
    <rPh sb="1" eb="3">
      <t>ニチメ</t>
    </rPh>
    <rPh sb="3" eb="5">
      <t>カイジョウ</t>
    </rPh>
    <phoneticPr fontId="2"/>
  </si>
  <si>
    <t>1日目
開始時刻</t>
    <rPh sb="1" eb="3">
      <t>ニチメ</t>
    </rPh>
    <rPh sb="4" eb="8">
      <t>カイシジコク</t>
    </rPh>
    <phoneticPr fontId="2"/>
  </si>
  <si>
    <t>２・３日目
会場</t>
    <rPh sb="3" eb="5">
      <t>ニチメ</t>
    </rPh>
    <rPh sb="6" eb="8">
      <t>カイジョウ</t>
    </rPh>
    <phoneticPr fontId="2"/>
  </si>
  <si>
    <t>２・３日目
開始時刻</t>
    <rPh sb="6" eb="10">
      <t>カイシジコク</t>
    </rPh>
    <phoneticPr fontId="2"/>
  </si>
  <si>
    <t>あ1</t>
    <phoneticPr fontId="2"/>
  </si>
  <si>
    <t>あ2</t>
    <phoneticPr fontId="2"/>
  </si>
  <si>
    <t>△　桑名市大福２　　　　　日立金属㈱　桑名工場</t>
    <rPh sb="5" eb="7">
      <t>ダイフク</t>
    </rPh>
    <rPh sb="13" eb="17">
      <t>ヒタチキンゾク</t>
    </rPh>
    <rPh sb="19" eb="23">
      <t>クワナコウジョウ</t>
    </rPh>
    <phoneticPr fontId="2"/>
  </si>
  <si>
    <t>緊急連絡先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</si>
</sst>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　受講券&quot;"/>
    <numFmt numFmtId="177" formatCode="@&quot;　受講申込書&quot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PSoeiKakugothicUB"/>
      <family val="2"/>
      <charset val="128"/>
    </font>
    <font>
      <sz val="14"/>
      <color theme="1"/>
      <name val="HGPSoeiKakugothicUB"/>
      <family val="2"/>
      <charset val="128"/>
    </font>
    <font>
      <sz val="16"/>
      <color theme="1"/>
      <name val="HGPSoeiKakugothicUB"/>
      <family val="2"/>
      <charset val="128"/>
    </font>
    <font>
      <sz val="16"/>
      <color theme="1"/>
      <name val="HGPSoeiKakugothicUB"/>
      <family val="3"/>
      <charset val="128"/>
    </font>
    <font>
      <sz val="12"/>
      <color theme="1"/>
      <name val="HGPGothicE"/>
      <family val="2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0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b/>
      <sz val="12"/>
      <color rgb="FFFFFF99"/>
      <name val="ＭＳ ゴシック"/>
      <family val="3"/>
      <charset val="128"/>
    </font>
    <font>
      <sz val="12"/>
      <color theme="0"/>
      <name val="HGP創英角ｺﾞｼｯｸUB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176" fontId="6" fillId="0" borderId="0" xfId="0" applyNumberFormat="1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2" xfId="0" applyFont="1" applyFill="1" applyBorder="1">
      <alignment vertical="center"/>
    </xf>
    <xf numFmtId="0" fontId="13" fillId="0" borderId="3" xfId="0" applyFont="1" applyFill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23" xfId="0" applyFont="1" applyBorder="1">
      <alignment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3" fillId="0" borderId="24" xfId="0" applyFont="1" applyBorder="1" applyAlignment="1">
      <alignment vertical="top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176" fontId="6" fillId="0" borderId="12" xfId="0" applyNumberFormat="1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right" vertical="center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0" fontId="6" fillId="0" borderId="12" xfId="0" applyNumberFormat="1" applyFont="1" applyBorder="1" applyAlignment="1">
      <alignment horizontal="center" vertical="center"/>
    </xf>
    <xf numFmtId="0" fontId="6" fillId="0" borderId="12" xfId="0" quotePrefix="1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7" fillId="2" borderId="17" xfId="0" applyFont="1" applyFill="1" applyBorder="1" applyAlignment="1" applyProtection="1">
      <alignment horizontal="left" vertical="center" indent="2"/>
      <protection locked="0"/>
    </xf>
    <xf numFmtId="0" fontId="7" fillId="2" borderId="18" xfId="0" applyFont="1" applyFill="1" applyBorder="1" applyAlignment="1" applyProtection="1">
      <alignment horizontal="left" vertical="center" indent="2"/>
      <protection locked="0"/>
    </xf>
    <xf numFmtId="0" fontId="7" fillId="2" borderId="19" xfId="0" applyFont="1" applyFill="1" applyBorder="1" applyAlignment="1" applyProtection="1">
      <alignment horizontal="left" vertical="center" indent="2"/>
      <protection locked="0"/>
    </xf>
    <xf numFmtId="0" fontId="3" fillId="0" borderId="1" xfId="0" applyFont="1" applyBorder="1" applyAlignment="1">
      <alignment horizontal="distributed" vertical="center"/>
    </xf>
    <xf numFmtId="0" fontId="11" fillId="0" borderId="2" xfId="0" applyFont="1" applyFill="1" applyBorder="1" applyAlignment="1" applyProtection="1">
      <alignment vertical="center" shrinkToFit="1"/>
      <protection locked="0"/>
    </xf>
    <xf numFmtId="0" fontId="11" fillId="0" borderId="3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Protection="1">
      <alignment vertical="center"/>
      <protection locked="0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7" fillId="2" borderId="0" xfId="0" applyFont="1" applyFill="1" applyBorder="1" applyAlignment="1" applyProtection="1">
      <alignment horizontal="left" vertical="center" indent="2"/>
      <protection locked="0"/>
    </xf>
    <xf numFmtId="0" fontId="7" fillId="2" borderId="10" xfId="0" applyFont="1" applyFill="1" applyBorder="1" applyAlignment="1" applyProtection="1">
      <alignment horizontal="left" vertical="center" indent="2"/>
      <protection locked="0"/>
    </xf>
    <xf numFmtId="0" fontId="3" fillId="0" borderId="1" xfId="0" applyFont="1" applyBorder="1" applyAlignment="1">
      <alignment horizontal="distributed" vertical="center" wrapText="1"/>
    </xf>
    <xf numFmtId="0" fontId="7" fillId="0" borderId="0" xfId="0" applyFont="1" applyAlignment="1">
      <alignment horizontal="center" vertical="center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0" borderId="3" xfId="1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distributed" vertical="center"/>
      <protection locked="0"/>
    </xf>
    <xf numFmtId="0" fontId="15" fillId="2" borderId="3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6" fillId="0" borderId="2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18" fillId="2" borderId="2" xfId="0" applyFont="1" applyFill="1" applyBorder="1" applyAlignment="1" applyProtection="1">
      <alignment horizontal="left" vertical="center" indent="1"/>
      <protection locked="0"/>
    </xf>
    <xf numFmtId="0" fontId="18" fillId="2" borderId="3" xfId="0" applyFont="1" applyFill="1" applyBorder="1" applyAlignment="1" applyProtection="1">
      <alignment horizontal="left" vertical="center" indent="1"/>
      <protection locked="0"/>
    </xf>
    <xf numFmtId="0" fontId="18" fillId="2" borderId="4" xfId="0" applyFont="1" applyFill="1" applyBorder="1" applyAlignment="1" applyProtection="1">
      <alignment horizontal="left" vertical="center" indent="1"/>
      <protection locked="0"/>
    </xf>
    <xf numFmtId="0" fontId="18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4" fillId="0" borderId="3" xfId="0" applyFont="1" applyFill="1" applyBorder="1" applyAlignment="1">
      <alignment horizontal="distributed" vertical="center"/>
    </xf>
    <xf numFmtId="0" fontId="15" fillId="0" borderId="3" xfId="0" applyFont="1" applyFill="1" applyBorder="1" applyAlignment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  <protection locked="0"/>
    </xf>
    <xf numFmtId="0" fontId="7" fillId="2" borderId="24" xfId="0" applyFont="1" applyFill="1" applyBorder="1" applyAlignment="1" applyProtection="1">
      <alignment vertical="top"/>
      <protection locked="0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left" vertical="center" wrapText="1" indent="1"/>
      <protection locked="0"/>
    </xf>
    <xf numFmtId="0" fontId="11" fillId="2" borderId="0" xfId="0" applyFont="1" applyFill="1" applyBorder="1" applyAlignment="1" applyProtection="1">
      <alignment horizontal="left" vertical="center" wrapText="1" indent="1"/>
      <protection locked="0"/>
    </xf>
    <xf numFmtId="0" fontId="11" fillId="2" borderId="10" xfId="0" applyFont="1" applyFill="1" applyBorder="1" applyAlignment="1" applyProtection="1">
      <alignment horizontal="left" vertical="center" wrapText="1" indent="1"/>
      <protection locked="0"/>
    </xf>
    <xf numFmtId="0" fontId="11" fillId="2" borderId="14" xfId="0" applyFont="1" applyFill="1" applyBorder="1" applyAlignment="1" applyProtection="1">
      <alignment horizontal="left" vertical="center" indent="1"/>
      <protection locked="0"/>
    </xf>
    <xf numFmtId="0" fontId="11" fillId="2" borderId="15" xfId="0" applyFont="1" applyFill="1" applyBorder="1" applyAlignment="1" applyProtection="1">
      <alignment horizontal="left" vertical="center" indent="1"/>
      <protection locked="0"/>
    </xf>
    <xf numFmtId="0" fontId="11" fillId="2" borderId="16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right" vertical="top"/>
      <protection locked="0"/>
    </xf>
    <xf numFmtId="0" fontId="6" fillId="0" borderId="0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15" xfId="0" applyFont="1" applyFill="1" applyBorder="1" applyAlignment="1" applyProtection="1">
      <alignment horizontal="right" vertical="center"/>
      <protection locked="0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7" fillId="2" borderId="12" xfId="0" applyNumberFormat="1" applyFont="1" applyFill="1" applyBorder="1" applyProtection="1">
      <alignment vertical="center"/>
      <protection locked="0"/>
    </xf>
    <xf numFmtId="0" fontId="3" fillId="0" borderId="12" xfId="0" applyFont="1" applyBorder="1" applyAlignment="1">
      <alignment horizontal="right" vertical="center"/>
    </xf>
    <xf numFmtId="49" fontId="7" fillId="2" borderId="13" xfId="0" applyNumberFormat="1" applyFont="1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right" vertical="center"/>
      <protection locked="0"/>
    </xf>
    <xf numFmtId="49" fontId="7" fillId="2" borderId="3" xfId="0" applyNumberFormat="1" applyFont="1" applyFill="1" applyBorder="1" applyAlignment="1" applyProtection="1">
      <alignment horizontal="right" vertical="center"/>
      <protection locked="0"/>
    </xf>
    <xf numFmtId="0" fontId="18" fillId="0" borderId="2" xfId="0" applyFont="1" applyFill="1" applyBorder="1" applyAlignment="1">
      <alignment horizontal="left" vertical="center" indent="1"/>
    </xf>
    <xf numFmtId="0" fontId="18" fillId="0" borderId="3" xfId="0" applyFont="1" applyFill="1" applyBorder="1" applyAlignment="1">
      <alignment horizontal="left" vertical="center" indent="1"/>
    </xf>
    <xf numFmtId="0" fontId="18" fillId="0" borderId="4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2"/>
    </xf>
    <xf numFmtId="0" fontId="16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9" fillId="0" borderId="1" xfId="0" applyFont="1" applyBorder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/>
    </xf>
    <xf numFmtId="0" fontId="21" fillId="2" borderId="2" xfId="0" applyFont="1" applyFill="1" applyBorder="1" applyAlignment="1" applyProtection="1">
      <alignment horizontal="left" vertical="center" indent="1"/>
      <protection locked="0"/>
    </xf>
    <xf numFmtId="0" fontId="21" fillId="2" borderId="3" xfId="0" applyFont="1" applyFill="1" applyBorder="1" applyAlignment="1" applyProtection="1">
      <alignment horizontal="left" vertical="center" indent="1"/>
      <protection locked="0"/>
    </xf>
    <xf numFmtId="0" fontId="21" fillId="2" borderId="4" xfId="0" applyFont="1" applyFill="1" applyBorder="1" applyAlignment="1" applyProtection="1">
      <alignment horizontal="left" vertical="center" indent="1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3" fillId="2" borderId="2" xfId="0" applyFont="1" applyFill="1" applyBorder="1" applyAlignment="1" applyProtection="1">
      <alignment horizontal="left" vertical="center" indent="1" shrinkToFit="1"/>
      <protection locked="0"/>
    </xf>
    <xf numFmtId="0" fontId="23" fillId="2" borderId="3" xfId="0" applyFont="1" applyFill="1" applyBorder="1" applyAlignment="1" applyProtection="1">
      <alignment horizontal="left" vertical="center" indent="1" shrinkToFit="1"/>
      <protection locked="0"/>
    </xf>
    <xf numFmtId="0" fontId="23" fillId="2" borderId="4" xfId="0" applyFont="1" applyFill="1" applyBorder="1" applyAlignment="1" applyProtection="1">
      <alignment horizontal="left" vertical="center" indent="1" shrinkToFit="1"/>
      <protection locked="0"/>
    </xf>
    <xf numFmtId="0" fontId="20" fillId="0" borderId="2" xfId="0" applyFont="1" applyFill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center" indent="1"/>
    </xf>
    <xf numFmtId="0" fontId="20" fillId="0" borderId="4" xfId="0" applyFont="1" applyFill="1" applyBorder="1" applyAlignment="1" applyProtection="1">
      <alignment horizontal="left" vertical="center" indent="1"/>
    </xf>
  </cellXfs>
  <cellStyles count="2">
    <cellStyle name="桁区切り" xfId="1" builtinId="6"/>
    <cellStyle name="標準" xfId="0" builtinId="0"/>
  </cellStyles>
  <dxfs count="48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trike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trike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trike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132523</xdr:colOff>
      <xdr:row>53</xdr:row>
      <xdr:rowOff>33130</xdr:rowOff>
    </xdr:from>
    <xdr:to>
      <xdr:col>28</xdr:col>
      <xdr:colOff>41413</xdr:colOff>
      <xdr:row>54</xdr:row>
      <xdr:rowOff>180559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22FFAD2C-5A5A-4994-A5B6-4F3F51087B25}"/>
            </a:ext>
          </a:extLst>
        </xdr:cNvPr>
        <xdr:cNvSpPr txBox="1"/>
      </xdr:nvSpPr>
      <xdr:spPr>
        <a:xfrm>
          <a:off x="2667001" y="15745239"/>
          <a:ext cx="1316934" cy="337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　キリトリ　＞</a:t>
          </a:r>
        </a:p>
      </xdr:txBody>
    </xdr:sp>
    <xdr:clientData/>
  </xdr:twoCellAnchor>
  <xdr:twoCellAnchor>
    <xdr:from>
      <xdr:col>36</xdr:col>
      <xdr:colOff>8282</xdr:colOff>
      <xdr:row>45</xdr:row>
      <xdr:rowOff>289891</xdr:rowOff>
    </xdr:from>
    <xdr:to>
      <xdr:col>47</xdr:col>
      <xdr:colOff>124238</xdr:colOff>
      <xdr:row>47</xdr:row>
      <xdr:rowOff>16565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1B14A35A-1715-4562-8849-7B3D2B9E0504}"/>
            </a:ext>
          </a:extLst>
        </xdr:cNvPr>
        <xdr:cNvSpPr txBox="1"/>
      </xdr:nvSpPr>
      <xdr:spPr>
        <a:xfrm>
          <a:off x="5077239" y="13219043"/>
          <a:ext cx="1664803" cy="2567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受講番号：</a:t>
          </a:r>
        </a:p>
      </xdr:txBody>
    </xdr:sp>
    <xdr:clientData/>
  </xdr:twoCellAnchor>
  <xdr:twoCellAnchor>
    <xdr:from>
      <xdr:col>35</xdr:col>
      <xdr:colOff>124240</xdr:colOff>
      <xdr:row>66</xdr:row>
      <xdr:rowOff>8283</xdr:rowOff>
    </xdr:from>
    <xdr:to>
      <xdr:col>47</xdr:col>
      <xdr:colOff>115957</xdr:colOff>
      <xdr:row>67</xdr:row>
      <xdr:rowOff>8282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D402C792-EF05-4972-8A33-96E9144314E0}"/>
            </a:ext>
          </a:extLst>
        </xdr:cNvPr>
        <xdr:cNvSpPr txBox="1"/>
      </xdr:nvSpPr>
      <xdr:spPr>
        <a:xfrm>
          <a:off x="5052392" y="19894826"/>
          <a:ext cx="1681369" cy="2898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受講番号：</a:t>
          </a:r>
        </a:p>
      </xdr:txBody>
    </xdr:sp>
    <xdr:clientData/>
  </xdr:twoCellAnchor>
  <xdr:twoCellAnchor>
    <xdr:from>
      <xdr:col>36</xdr:col>
      <xdr:colOff>24848</xdr:colOff>
      <xdr:row>26</xdr:row>
      <xdr:rowOff>0</xdr:rowOff>
    </xdr:from>
    <xdr:to>
      <xdr:col>47</xdr:col>
      <xdr:colOff>140804</xdr:colOff>
      <xdr:row>27</xdr:row>
      <xdr:rowOff>16565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97F67627-5638-4B5C-81F8-FEBE37AB4DC9}"/>
            </a:ext>
          </a:extLst>
        </xdr:cNvPr>
        <xdr:cNvSpPr txBox="1"/>
      </xdr:nvSpPr>
      <xdr:spPr>
        <a:xfrm>
          <a:off x="5093805" y="7934739"/>
          <a:ext cx="1664803" cy="2567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受講番号：</a:t>
          </a:r>
        </a:p>
      </xdr:txBody>
    </xdr:sp>
    <xdr:clientData/>
  </xdr:twoCellAnchor>
  <xdr:twoCellAnchor>
    <xdr:from>
      <xdr:col>89</xdr:col>
      <xdr:colOff>57977</xdr:colOff>
      <xdr:row>0</xdr:row>
      <xdr:rowOff>49696</xdr:rowOff>
    </xdr:from>
    <xdr:to>
      <xdr:col>130</xdr:col>
      <xdr:colOff>16564</xdr:colOff>
      <xdr:row>45</xdr:row>
      <xdr:rowOff>182217</xdr:rowOff>
    </xdr:to>
    <xdr:sp macro="" textlink="">
      <xdr:nvSpPr>
        <xdr:cNvPr id="3" name="テキスト ボックス 2"/>
        <xdr:cNvSpPr txBox="1"/>
      </xdr:nvSpPr>
      <xdr:spPr>
        <a:xfrm>
          <a:off x="7131325" y="49696"/>
          <a:ext cx="5731565" cy="146602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受講申込書　記入方法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色のところに入力してください。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行目右側に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講習名を選択してください　受講申込書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マークが表示されるので、クリックしてリストを表示させ、該当講習名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」欄に事業場名を記入してください。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個人で受講される方は空欄のままにしておいてください。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事業場所在地（返信先）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受講費用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会員と非会員で金額が違うことがありますので、ご注意ください。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また、受講料の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振込予定日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受講者の氏名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開催日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クリックしてリストを表示させ、該当会場名を選択してください。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09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講習が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日以上になる場合は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マークが表示されるので、クリックしてリストを表示させ、該当会場名を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>
            <a:effectLst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「産業用ロボット」の場合は受講者数により午前・午後に分かれる可能性が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ありますので、事務局で指定・記載します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行目の「氏名」欄に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行目に記入いただいた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行目にその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」が表示されますので、ご確認の上、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フリガナが間違っておりましたら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訂正してください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性別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クリックしてリストを表示させ、該当するものを選択してください。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生年月日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」にカーソルを合わせると、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るので、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年以降の方はクリックして「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」を選択してください。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西暦の下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桁、月日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お二人目以降は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枚目）以降を、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No.06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と同様にご記入ください。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u="dbl" baseline="0">
              <a:solidFill>
                <a:srgbClr val="FF0000"/>
              </a:solidFill>
              <a:effectLst/>
              <a:uFill>
                <a:solidFill>
                  <a:srgbClr val="FF0000"/>
                </a:solidFill>
              </a:uFill>
              <a:latin typeface="+mn-lt"/>
              <a:ea typeface="+mn-ea"/>
              <a:cs typeface="+mn-cs"/>
            </a:rPr>
            <a:t> </a:t>
          </a:r>
          <a:r>
            <a:rPr lang="en-US" altLang="ja-JP" sz="1100" b="1" u="dbl" baseline="0">
              <a:solidFill>
                <a:srgbClr val="FF0000"/>
              </a:solidFill>
              <a:effectLst/>
              <a:uFill>
                <a:solidFill>
                  <a:srgbClr val="FF0000"/>
                </a:solidFill>
              </a:uFill>
              <a:latin typeface="+mn-lt"/>
              <a:ea typeface="+mn-ea"/>
              <a:cs typeface="+mn-cs"/>
            </a:rPr>
            <a:t>※</a:t>
          </a:r>
          <a:r>
            <a:rPr lang="ja-JP" altLang="en-US" sz="1100" b="1" u="dbl" baseline="0">
              <a:solidFill>
                <a:srgbClr val="FF0000"/>
              </a:solidFill>
              <a:effectLst/>
              <a:uFill>
                <a:solidFill>
                  <a:srgbClr val="FF0000"/>
                </a:solidFill>
              </a:uFill>
              <a:latin typeface="+mn-lt"/>
              <a:ea typeface="+mn-ea"/>
              <a:cs typeface="+mn-cs"/>
            </a:rPr>
            <a:t> 受講者がお一人の場合は、</a:t>
          </a:r>
          <a:r>
            <a:rPr lang="en-US" altLang="ja-JP" sz="1100" b="1" u="dbl" baseline="0">
              <a:solidFill>
                <a:srgbClr val="FF0000"/>
              </a:solidFill>
              <a:effectLst/>
              <a:uFill>
                <a:solidFill>
                  <a:srgbClr val="FF0000"/>
                </a:solidFill>
              </a:uFill>
              <a:latin typeface="+mn-lt"/>
              <a:ea typeface="+mn-ea"/>
              <a:cs typeface="+mn-cs"/>
            </a:rPr>
            <a:t>36</a:t>
          </a:r>
          <a:r>
            <a:rPr lang="ja-JP" altLang="ja-JP" sz="1100" b="1" u="dbl" baseline="0">
              <a:solidFill>
                <a:srgbClr val="FF0000"/>
              </a:solidFill>
              <a:effectLst/>
              <a:uFill>
                <a:solidFill>
                  <a:srgbClr val="FF0000"/>
                </a:solidFill>
              </a:uFill>
              <a:latin typeface="+mn-lt"/>
              <a:ea typeface="+mn-ea"/>
              <a:cs typeface="+mn-cs"/>
            </a:rPr>
            <a:t>行目（</a:t>
          </a:r>
          <a:r>
            <a:rPr lang="en-US" altLang="ja-JP" sz="1100" b="1" u="dbl" baseline="0">
              <a:solidFill>
                <a:srgbClr val="FF0000"/>
              </a:solidFill>
              <a:effectLst/>
              <a:uFill>
                <a:solidFill>
                  <a:srgbClr val="FF0000"/>
                </a:solidFill>
              </a:uFill>
              <a:latin typeface="+mn-lt"/>
              <a:ea typeface="+mn-ea"/>
              <a:cs typeface="+mn-cs"/>
            </a:rPr>
            <a:t>2</a:t>
          </a:r>
          <a:r>
            <a:rPr lang="ja-JP" altLang="ja-JP" sz="1100" b="1" u="dbl" baseline="0">
              <a:solidFill>
                <a:srgbClr val="FF0000"/>
              </a:solidFill>
              <a:effectLst/>
              <a:uFill>
                <a:solidFill>
                  <a:srgbClr val="FF0000"/>
                </a:solidFill>
              </a:uFill>
              <a:latin typeface="+mn-lt"/>
              <a:ea typeface="+mn-ea"/>
              <a:cs typeface="+mn-cs"/>
            </a:rPr>
            <a:t>枚目）以降</a:t>
          </a:r>
          <a:r>
            <a:rPr lang="ja-JP" altLang="en-US" sz="1100" b="1" u="dbl" baseline="0">
              <a:solidFill>
                <a:srgbClr val="FF0000"/>
              </a:solidFill>
              <a:effectLst/>
              <a:uFill>
                <a:solidFill>
                  <a:srgbClr val="FF0000"/>
                </a:solidFill>
              </a:uFill>
              <a:latin typeface="+mn-lt"/>
              <a:ea typeface="+mn-ea"/>
              <a:cs typeface="+mn-cs"/>
            </a:rPr>
            <a:t>のご記入、送付は必要ありません。</a:t>
          </a:r>
          <a:endParaRPr lang="en-US" altLang="ja-JP" sz="1100" b="1" u="dbl" baseline="0">
            <a:solidFill>
              <a:srgbClr val="FF0000"/>
            </a:solidFill>
            <a:effectLst/>
            <a:uFill>
              <a:solidFill>
                <a:srgbClr val="FF0000"/>
              </a:solidFill>
            </a:uFill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人以上受講いただく場合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枚目をコピーしてご利用ください。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ご記入できましたら、桑名労働基準協会あて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0594-23-7050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）送信してください。</a:t>
          </a: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91</xdr:col>
      <xdr:colOff>107673</xdr:colOff>
      <xdr:row>1</xdr:row>
      <xdr:rowOff>149087</xdr:rowOff>
    </xdr:from>
    <xdr:to>
      <xdr:col>95</xdr:col>
      <xdr:colOff>91108</xdr:colOff>
      <xdr:row>2</xdr:row>
      <xdr:rowOff>41413</xdr:rowOff>
    </xdr:to>
    <xdr:sp macro="" textlink="">
      <xdr:nvSpPr>
        <xdr:cNvPr id="5" name="正方形/長方形 4"/>
        <xdr:cNvSpPr/>
      </xdr:nvSpPr>
      <xdr:spPr>
        <a:xfrm>
          <a:off x="7462630" y="480391"/>
          <a:ext cx="546652" cy="215348"/>
        </a:xfrm>
        <a:prstGeom prst="rect">
          <a:avLst/>
        </a:prstGeom>
        <a:solidFill>
          <a:srgbClr val="FFFF99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76200</xdr:colOff>
      <xdr:row>25</xdr:row>
      <xdr:rowOff>124240</xdr:rowOff>
    </xdr:from>
    <xdr:to>
      <xdr:col>127</xdr:col>
      <xdr:colOff>66675</xdr:colOff>
      <xdr:row>26</xdr:row>
      <xdr:rowOff>256760</xdr:rowOff>
    </xdr:to>
    <xdr:sp macro="" textlink="">
      <xdr:nvSpPr>
        <xdr:cNvPr id="4" name="大かっこ 3"/>
        <xdr:cNvSpPr/>
      </xdr:nvSpPr>
      <xdr:spPr>
        <a:xfrm>
          <a:off x="7962900" y="8106190"/>
          <a:ext cx="4991100" cy="446845"/>
        </a:xfrm>
        <a:prstGeom prst="bracketPair">
          <a:avLst>
            <a:gd name="adj" fmla="val 125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3"/>
  <sheetViews>
    <sheetView showZeros="0" tabSelected="1" view="pageBreakPreview" zoomScaleNormal="100" zoomScaleSheetLayoutView="100" workbookViewId="0">
      <selection activeCell="A3" sqref="A3:AV3"/>
    </sheetView>
  </sheetViews>
  <sheetFormatPr defaultRowHeight="14.25"/>
  <cols>
    <col min="1" max="47" width="1.875" style="1" customWidth="1"/>
    <col min="48" max="48" width="2.25" style="1" customWidth="1"/>
    <col min="49" max="55" width="1.875" style="1" hidden="1" customWidth="1"/>
    <col min="56" max="56" width="60.5" style="3" hidden="1" customWidth="1"/>
    <col min="57" max="57" width="30.625" style="1" hidden="1" customWidth="1"/>
    <col min="58" max="85" width="1.875" style="1" hidden="1" customWidth="1"/>
    <col min="86" max="130" width="1.875" style="1" customWidth="1"/>
    <col min="131" max="16384" width="9" style="1"/>
  </cols>
  <sheetData>
    <row r="1" spans="1:56" ht="26.25" customHeight="1">
      <c r="A1" s="144" t="s">
        <v>10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  <c r="S1" s="113" t="s">
        <v>11</v>
      </c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5"/>
      <c r="AI1" s="27"/>
      <c r="AJ1" s="122"/>
      <c r="AK1" s="122"/>
      <c r="AL1" s="122"/>
      <c r="AM1" s="122"/>
      <c r="AN1" s="27" t="s">
        <v>19</v>
      </c>
      <c r="AO1" s="108"/>
      <c r="AP1" s="108"/>
      <c r="AQ1" s="108"/>
      <c r="AR1" s="27" t="s">
        <v>20</v>
      </c>
      <c r="AS1" s="108"/>
      <c r="AT1" s="108"/>
      <c r="AU1" s="108"/>
      <c r="AV1" s="27" t="s">
        <v>21</v>
      </c>
      <c r="BD1" s="2" t="s">
        <v>54</v>
      </c>
    </row>
    <row r="2" spans="1:56" ht="30" customHeight="1">
      <c r="BD2" s="2" t="s">
        <v>55</v>
      </c>
    </row>
    <row r="3" spans="1:56" ht="25.5" customHeight="1">
      <c r="A3" s="146" t="s">
        <v>54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BD3" s="2" t="s">
        <v>56</v>
      </c>
    </row>
    <row r="4" spans="1:56" ht="35.25" customHeight="1">
      <c r="A4" s="57" t="s">
        <v>0</v>
      </c>
      <c r="B4" s="57"/>
      <c r="C4" s="57"/>
      <c r="D4" s="57"/>
      <c r="E4" s="57"/>
      <c r="F4" s="177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9"/>
      <c r="AS4" s="96" t="s">
        <v>3</v>
      </c>
      <c r="AT4" s="95"/>
      <c r="AU4" s="95"/>
      <c r="AV4" s="97"/>
      <c r="BD4" s="2" t="s">
        <v>58</v>
      </c>
    </row>
    <row r="5" spans="1:56" ht="24.75" customHeight="1">
      <c r="A5" s="66" t="s">
        <v>2</v>
      </c>
      <c r="B5" s="67"/>
      <c r="C5" s="67"/>
      <c r="D5" s="67"/>
      <c r="E5" s="68"/>
      <c r="F5" s="98" t="s">
        <v>4</v>
      </c>
      <c r="G5" s="99"/>
      <c r="H5" s="61"/>
      <c r="I5" s="62"/>
      <c r="J5" s="62"/>
      <c r="K5" s="63"/>
      <c r="L5" s="7" t="s">
        <v>5</v>
      </c>
      <c r="M5" s="61"/>
      <c r="N5" s="62"/>
      <c r="O5" s="62"/>
      <c r="P5" s="62"/>
      <c r="Q5" s="62"/>
      <c r="R5" s="63"/>
      <c r="S5" s="88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89"/>
      <c r="BD5" s="2" t="s">
        <v>59</v>
      </c>
    </row>
    <row r="6" spans="1:56" ht="30" customHeight="1">
      <c r="A6" s="69"/>
      <c r="B6" s="70"/>
      <c r="C6" s="70"/>
      <c r="D6" s="70"/>
      <c r="E6" s="71"/>
      <c r="F6" s="116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8"/>
      <c r="BD6" s="2" t="s">
        <v>60</v>
      </c>
    </row>
    <row r="7" spans="1:56" ht="30" customHeight="1">
      <c r="A7" s="69"/>
      <c r="B7" s="70"/>
      <c r="C7" s="70"/>
      <c r="D7" s="70"/>
      <c r="E7" s="71"/>
      <c r="F7" s="119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1"/>
      <c r="BD7" s="2" t="s">
        <v>63</v>
      </c>
    </row>
    <row r="8" spans="1:56" ht="30" customHeight="1">
      <c r="A8" s="69"/>
      <c r="B8" s="70"/>
      <c r="C8" s="70"/>
      <c r="D8" s="70"/>
      <c r="E8" s="71"/>
      <c r="F8" s="142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9" t="s">
        <v>13</v>
      </c>
      <c r="AF8" s="19"/>
      <c r="AG8" s="19"/>
      <c r="AH8" s="19"/>
      <c r="AI8" s="19"/>
      <c r="AJ8" s="19"/>
      <c r="AK8" s="19"/>
      <c r="AL8" s="19"/>
      <c r="AM8" s="130"/>
      <c r="AN8" s="130"/>
      <c r="AO8" s="130"/>
      <c r="AP8" s="130"/>
      <c r="AQ8" s="130"/>
      <c r="AR8" s="130"/>
      <c r="AS8" s="130"/>
      <c r="AT8" s="130"/>
      <c r="AU8" s="130"/>
      <c r="AV8" s="131"/>
      <c r="BD8" s="2" t="s">
        <v>64</v>
      </c>
    </row>
    <row r="9" spans="1:56" ht="30" customHeight="1">
      <c r="A9" s="72"/>
      <c r="B9" s="73"/>
      <c r="C9" s="73"/>
      <c r="D9" s="73"/>
      <c r="E9" s="74"/>
      <c r="F9" s="147" t="s">
        <v>14</v>
      </c>
      <c r="G9" s="148"/>
      <c r="H9" s="148"/>
      <c r="I9" s="148"/>
      <c r="J9" s="148"/>
      <c r="K9" s="148"/>
      <c r="L9" s="148"/>
      <c r="M9" s="148"/>
      <c r="N9" s="148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0"/>
      <c r="AE9" s="150" t="s">
        <v>15</v>
      </c>
      <c r="AF9" s="150"/>
      <c r="AG9" s="150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51"/>
      <c r="BD9" s="2" t="s">
        <v>65</v>
      </c>
    </row>
    <row r="10" spans="1:56" ht="30.75" customHeight="1">
      <c r="A10" s="57" t="s">
        <v>1</v>
      </c>
      <c r="B10" s="57"/>
      <c r="C10" s="57"/>
      <c r="D10" s="57"/>
      <c r="E10" s="57"/>
      <c r="F10" s="80"/>
      <c r="G10" s="81"/>
      <c r="H10" s="81"/>
      <c r="I10" s="81"/>
      <c r="J10" s="81"/>
      <c r="K10" s="82" t="s">
        <v>46</v>
      </c>
      <c r="L10" s="82"/>
      <c r="M10" s="12" t="s">
        <v>9</v>
      </c>
      <c r="N10" s="95"/>
      <c r="O10" s="95"/>
      <c r="P10" s="11" t="s">
        <v>6</v>
      </c>
      <c r="Q10" s="95"/>
      <c r="R10" s="95"/>
      <c r="S10" s="11" t="s">
        <v>7</v>
      </c>
      <c r="T10" s="5" t="s">
        <v>38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124" t="s">
        <v>8</v>
      </c>
      <c r="AM10" s="125"/>
      <c r="AN10" s="126"/>
      <c r="AO10" s="127" t="s">
        <v>16</v>
      </c>
      <c r="AP10" s="128"/>
      <c r="AQ10" s="128"/>
      <c r="AR10" s="128"/>
      <c r="AS10" s="128"/>
      <c r="AT10" s="128"/>
      <c r="AU10" s="128"/>
      <c r="AV10" s="129"/>
      <c r="BD10" s="2"/>
    </row>
    <row r="11" spans="1:56" ht="22.5" customHeight="1">
      <c r="A11" s="109" t="s">
        <v>28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10"/>
      <c r="AL11" s="132" t="s">
        <v>12</v>
      </c>
      <c r="AM11" s="132"/>
      <c r="AN11" s="132"/>
      <c r="AO11" s="133" t="s">
        <v>16</v>
      </c>
      <c r="AP11" s="134"/>
      <c r="AQ11" s="134"/>
      <c r="AR11" s="134"/>
      <c r="AS11" s="134"/>
      <c r="AT11" s="134"/>
      <c r="AU11" s="134"/>
      <c r="AV11" s="135"/>
      <c r="BD11" s="2" t="s">
        <v>57</v>
      </c>
    </row>
    <row r="12" spans="1:56" ht="22.5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2"/>
      <c r="AL12" s="132"/>
      <c r="AM12" s="132"/>
      <c r="AN12" s="132"/>
      <c r="AO12" s="136"/>
      <c r="AP12" s="137"/>
      <c r="AQ12" s="137"/>
      <c r="AR12" s="137"/>
      <c r="AS12" s="137"/>
      <c r="AT12" s="137"/>
      <c r="AU12" s="137"/>
      <c r="AV12" s="138"/>
      <c r="BD12" s="2" t="s">
        <v>61</v>
      </c>
    </row>
    <row r="13" spans="1:56" ht="22.5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2"/>
      <c r="AL13" s="132"/>
      <c r="AM13" s="132"/>
      <c r="AN13" s="132"/>
      <c r="AO13" s="139"/>
      <c r="AP13" s="140"/>
      <c r="AQ13" s="140"/>
      <c r="AR13" s="140"/>
      <c r="AS13" s="140"/>
      <c r="AT13" s="140"/>
      <c r="AU13" s="140"/>
      <c r="AV13" s="141"/>
      <c r="BD13" s="2" t="s">
        <v>62</v>
      </c>
    </row>
    <row r="14" spans="1:56" ht="15" customHeight="1" thickBo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BD14" s="2"/>
    </row>
    <row r="15" spans="1:56" ht="15" customHeight="1">
      <c r="BD15" s="2"/>
    </row>
    <row r="16" spans="1:56" ht="25.5" customHeight="1">
      <c r="A16" s="39" t="str">
        <f>A3</f>
        <v>＜ 講習名を選択してください ＞　　　　　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5"/>
      <c r="AO16" s="36"/>
      <c r="AP16" s="51">
        <v>1</v>
      </c>
      <c r="AQ16" s="51"/>
      <c r="AR16" s="123" t="s">
        <v>39</v>
      </c>
      <c r="AS16" s="51"/>
      <c r="AT16" s="51">
        <f>SUM(AZ15:AZ60)</f>
        <v>0</v>
      </c>
      <c r="AU16" s="51"/>
      <c r="AV16" s="51"/>
      <c r="AZ16" s="1">
        <f>IF(I18&lt;&gt;"",1,0)</f>
        <v>0</v>
      </c>
      <c r="BD16" s="2"/>
    </row>
    <row r="17" spans="1:70" ht="24.95" customHeight="1">
      <c r="A17" s="57" t="s">
        <v>0</v>
      </c>
      <c r="B17" s="57"/>
      <c r="C17" s="57"/>
      <c r="D17" s="57"/>
      <c r="E17" s="57"/>
      <c r="F17" s="58">
        <f>$F$4</f>
        <v>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0"/>
      <c r="AS17" s="37"/>
      <c r="AT17" s="38"/>
      <c r="AU17" s="38"/>
      <c r="AV17" s="38"/>
      <c r="BD17" s="2"/>
    </row>
    <row r="18" spans="1:70" ht="24.95" customHeight="1">
      <c r="A18" s="78" t="s">
        <v>17</v>
      </c>
      <c r="B18" s="57"/>
      <c r="C18" s="57"/>
      <c r="D18" s="57"/>
      <c r="E18" s="57"/>
      <c r="F18" s="14"/>
      <c r="G18" s="17"/>
      <c r="H18" s="17"/>
      <c r="I18" s="83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17"/>
      <c r="Z18" s="17"/>
      <c r="AA18" s="17"/>
      <c r="AB18" s="17"/>
      <c r="AC18" s="17"/>
      <c r="AD18" s="17"/>
      <c r="AE18" s="17"/>
      <c r="AF18" s="18"/>
      <c r="AG18" s="57" t="s">
        <v>18</v>
      </c>
      <c r="AH18" s="57"/>
      <c r="AI18" s="57"/>
      <c r="AJ18" s="57"/>
      <c r="AK18" s="57"/>
      <c r="AL18" s="52" t="s">
        <v>16</v>
      </c>
      <c r="AM18" s="52"/>
      <c r="AN18" s="52"/>
      <c r="AO18" s="52"/>
      <c r="AP18" s="52"/>
      <c r="AQ18" s="52"/>
      <c r="AR18" s="52"/>
      <c r="AS18" s="53"/>
      <c r="AT18" s="53"/>
      <c r="AU18" s="53"/>
      <c r="AV18" s="53"/>
    </row>
    <row r="19" spans="1:70" ht="24.95" customHeight="1">
      <c r="A19" s="78" t="s">
        <v>22</v>
      </c>
      <c r="B19" s="57"/>
      <c r="C19" s="57"/>
      <c r="D19" s="57"/>
      <c r="E19" s="57"/>
      <c r="F19" s="154">
        <v>2021</v>
      </c>
      <c r="G19" s="155"/>
      <c r="H19" s="155"/>
      <c r="I19" s="155"/>
      <c r="J19" s="155"/>
      <c r="K19" s="16" t="s">
        <v>19</v>
      </c>
      <c r="L19" s="153"/>
      <c r="M19" s="153"/>
      <c r="N19" s="153"/>
      <c r="O19" s="16" t="s">
        <v>20</v>
      </c>
      <c r="P19" s="153"/>
      <c r="Q19" s="153"/>
      <c r="R19" s="153"/>
      <c r="S19" s="16" t="s">
        <v>21</v>
      </c>
      <c r="T19" s="85" t="s">
        <v>23</v>
      </c>
      <c r="U19" s="85"/>
      <c r="V19" s="85"/>
      <c r="W19" s="153"/>
      <c r="X19" s="153"/>
      <c r="Y19" s="153"/>
      <c r="Z19" s="16" t="s">
        <v>20</v>
      </c>
      <c r="AA19" s="153"/>
      <c r="AB19" s="153"/>
      <c r="AC19" s="153"/>
      <c r="AD19" s="16" t="s">
        <v>21</v>
      </c>
      <c r="AE19" s="16"/>
      <c r="AF19" s="15"/>
      <c r="AG19" s="78" t="s">
        <v>77</v>
      </c>
      <c r="AH19" s="57"/>
      <c r="AI19" s="57"/>
      <c r="AJ19" s="57"/>
      <c r="AK19" s="57"/>
      <c r="AL19" s="152" t="s">
        <v>66</v>
      </c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BD19" s="2" t="s">
        <v>49</v>
      </c>
      <c r="BE19" s="4" t="s">
        <v>47</v>
      </c>
    </row>
    <row r="20" spans="1:70" ht="24.95" customHeight="1">
      <c r="A20" s="78" t="s">
        <v>70</v>
      </c>
      <c r="B20" s="57"/>
      <c r="C20" s="57"/>
      <c r="D20" s="57"/>
      <c r="E20" s="57"/>
      <c r="F20" s="90" t="s">
        <v>49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2"/>
      <c r="BD20" s="2" t="s">
        <v>50</v>
      </c>
      <c r="BE20" s="4" t="s">
        <v>24</v>
      </c>
    </row>
    <row r="21" spans="1:70" ht="24.95" customHeight="1">
      <c r="A21" s="78" t="s">
        <v>71</v>
      </c>
      <c r="B21" s="57"/>
      <c r="C21" s="57"/>
      <c r="D21" s="57"/>
      <c r="E21" s="57"/>
      <c r="F21" s="93" t="e">
        <f>VLOOKUP(F20,$BD$20:$BE$24,2)</f>
        <v>#N/A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4" t="s">
        <v>26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BD21" s="2" t="s">
        <v>51</v>
      </c>
      <c r="BE21" s="4" t="s">
        <v>25</v>
      </c>
      <c r="BR21" s="31"/>
    </row>
    <row r="22" spans="1:70" ht="24.95" customHeight="1">
      <c r="A22" s="166" t="s">
        <v>72</v>
      </c>
      <c r="B22" s="167"/>
      <c r="C22" s="167"/>
      <c r="D22" s="167"/>
      <c r="E22" s="167"/>
      <c r="F22" s="168" t="s">
        <v>67</v>
      </c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70"/>
      <c r="BD22" s="2" t="s">
        <v>52</v>
      </c>
      <c r="BE22" s="4" t="s">
        <v>24</v>
      </c>
    </row>
    <row r="23" spans="1:70" ht="24.95" customHeight="1">
      <c r="A23" s="166" t="s">
        <v>73</v>
      </c>
      <c r="B23" s="167"/>
      <c r="C23" s="167"/>
      <c r="D23" s="167"/>
      <c r="E23" s="167"/>
      <c r="F23" s="174" t="str">
        <f>VLOOKUP(F22,$BD$27:$BE$32,2)</f>
        <v>　－</v>
      </c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6"/>
      <c r="AC23" s="171" t="s">
        <v>26</v>
      </c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3"/>
      <c r="BD23" s="2" t="s">
        <v>53</v>
      </c>
      <c r="BE23" s="4" t="s">
        <v>48</v>
      </c>
    </row>
    <row r="24" spans="1:70" ht="24.95" customHeight="1">
      <c r="A24" s="86" t="s">
        <v>27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BD24" s="2"/>
      <c r="BE24" s="4"/>
    </row>
    <row r="25" spans="1:70" ht="15" customHeight="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BD25" s="164"/>
      <c r="BE25" s="165"/>
    </row>
    <row r="26" spans="1:70" ht="24.75" customHeight="1">
      <c r="A26" s="87" t="s">
        <v>29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BD26" s="3" t="s">
        <v>74</v>
      </c>
      <c r="BE26" s="1" t="s">
        <v>75</v>
      </c>
    </row>
    <row r="27" spans="1:70" ht="24.95" customHeight="1">
      <c r="A27" s="100" t="str">
        <f>A3</f>
        <v>＜ 講習名を選択してください ＞　　　　　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T27" s="103">
        <f>$L$19</f>
        <v>0</v>
      </c>
      <c r="U27" s="104"/>
      <c r="V27" s="5" t="s">
        <v>44</v>
      </c>
      <c r="W27" s="104">
        <f>$P$19</f>
        <v>0</v>
      </c>
      <c r="X27" s="104"/>
      <c r="Y27" s="5" t="s">
        <v>45</v>
      </c>
      <c r="Z27" s="6"/>
      <c r="BD27" s="2" t="s">
        <v>67</v>
      </c>
      <c r="BE27" s="4" t="s">
        <v>47</v>
      </c>
    </row>
    <row r="28" spans="1:70" ht="24.95" customHeight="1">
      <c r="A28" s="79" t="s">
        <v>30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BD28" s="2" t="s">
        <v>76</v>
      </c>
      <c r="BE28" s="4" t="s">
        <v>48</v>
      </c>
    </row>
    <row r="29" spans="1:70" ht="15" customHeight="1">
      <c r="A29" s="78" t="s">
        <v>31</v>
      </c>
      <c r="B29" s="57"/>
      <c r="C29" s="57"/>
      <c r="D29" s="57"/>
      <c r="E29" s="57"/>
      <c r="F29" s="14"/>
      <c r="G29" s="5"/>
      <c r="H29" s="5"/>
      <c r="I29" s="107" t="str">
        <f>PHONETIC(I18)</f>
        <v/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5"/>
      <c r="Z29" s="5"/>
      <c r="AA29" s="5"/>
      <c r="AB29" s="5"/>
      <c r="AC29" s="6"/>
      <c r="AD29" s="44" t="s">
        <v>36</v>
      </c>
      <c r="AE29" s="45"/>
      <c r="AF29" s="45"/>
      <c r="AG29" s="45"/>
      <c r="AH29" s="46"/>
      <c r="AI29" s="44" t="s">
        <v>35</v>
      </c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6"/>
      <c r="BD29" s="2" t="s">
        <v>68</v>
      </c>
      <c r="BE29" s="4" t="s">
        <v>48</v>
      </c>
    </row>
    <row r="30" spans="1:70" ht="24.95" customHeight="1">
      <c r="A30" s="78" t="s">
        <v>32</v>
      </c>
      <c r="B30" s="57"/>
      <c r="C30" s="57"/>
      <c r="D30" s="57"/>
      <c r="E30" s="57"/>
      <c r="F30" s="20"/>
      <c r="G30" s="21"/>
      <c r="H30" s="21"/>
      <c r="I30" s="105">
        <f>I18</f>
        <v>0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21"/>
      <c r="Z30" s="21"/>
      <c r="AA30" s="21"/>
      <c r="AB30" s="21"/>
      <c r="AC30" s="21"/>
      <c r="AD30" s="40" t="s">
        <v>43</v>
      </c>
      <c r="AE30" s="41"/>
      <c r="AF30" s="41"/>
      <c r="AG30" s="41"/>
      <c r="AH30" s="42"/>
      <c r="AI30" s="22"/>
      <c r="AJ30" s="10"/>
      <c r="AK30" s="47">
        <v>19</v>
      </c>
      <c r="AL30" s="47"/>
      <c r="AM30" s="48"/>
      <c r="AN30" s="48"/>
      <c r="AO30" s="10" t="s">
        <v>19</v>
      </c>
      <c r="AP30" s="43"/>
      <c r="AQ30" s="43"/>
      <c r="AR30" s="10" t="s">
        <v>20</v>
      </c>
      <c r="AS30" s="43"/>
      <c r="AT30" s="43"/>
      <c r="AU30" s="10" t="s">
        <v>21</v>
      </c>
      <c r="AV30" s="23" t="s">
        <v>34</v>
      </c>
      <c r="BD30" s="2" t="s">
        <v>69</v>
      </c>
      <c r="BE30" s="4"/>
    </row>
    <row r="31" spans="1:70" ht="18" customHeight="1">
      <c r="A31" s="66" t="s">
        <v>33</v>
      </c>
      <c r="B31" s="67"/>
      <c r="C31" s="67"/>
      <c r="D31" s="67"/>
      <c r="E31" s="68"/>
      <c r="F31" s="98" t="s">
        <v>4</v>
      </c>
      <c r="G31" s="99"/>
      <c r="H31" s="61"/>
      <c r="I31" s="62"/>
      <c r="J31" s="62"/>
      <c r="K31" s="63"/>
      <c r="L31" s="7" t="s">
        <v>5</v>
      </c>
      <c r="M31" s="61"/>
      <c r="N31" s="62"/>
      <c r="O31" s="62"/>
      <c r="P31" s="62"/>
      <c r="Q31" s="62"/>
      <c r="R31" s="63"/>
      <c r="S31" s="8"/>
      <c r="T31" s="8"/>
      <c r="U31" s="8"/>
      <c r="V31" s="8"/>
      <c r="W31" s="65" t="s">
        <v>37</v>
      </c>
      <c r="X31" s="65"/>
      <c r="Y31" s="65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8"/>
      <c r="AP31" s="8"/>
      <c r="AQ31" s="8"/>
      <c r="AR31" s="8"/>
      <c r="AS31" s="8"/>
      <c r="AT31" s="8"/>
      <c r="AU31" s="8"/>
      <c r="AV31" s="9"/>
      <c r="BD31" s="2"/>
      <c r="BE31" s="4"/>
    </row>
    <row r="32" spans="1:70" ht="24.95" customHeight="1">
      <c r="A32" s="69"/>
      <c r="B32" s="70"/>
      <c r="C32" s="70"/>
      <c r="D32" s="70"/>
      <c r="E32" s="71"/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7"/>
      <c r="BD32" s="2"/>
      <c r="BE32" s="4"/>
    </row>
    <row r="33" spans="1:83" ht="35.25" customHeight="1">
      <c r="A33" s="72"/>
      <c r="B33" s="73"/>
      <c r="C33" s="73"/>
      <c r="D33" s="73"/>
      <c r="E33" s="74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6"/>
      <c r="AZ33" s="1">
        <f>IF(I38&lt;&gt;"",1,0)</f>
        <v>0</v>
      </c>
    </row>
    <row r="34" spans="1:83" ht="15" customHeight="1"/>
    <row r="35" spans="1:83" ht="5.25" customHeight="1"/>
    <row r="36" spans="1:83" ht="25.5" customHeight="1">
      <c r="A36" s="39" t="str">
        <f>A3</f>
        <v>＜ 講習名を選択してください ＞　　　　　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25"/>
      <c r="AO36" s="25"/>
      <c r="AP36" s="49" t="str">
        <f>IF(I38="","","2")</f>
        <v/>
      </c>
      <c r="AQ36" s="49"/>
      <c r="AR36" s="50" t="s">
        <v>39</v>
      </c>
      <c r="AS36" s="51"/>
      <c r="AT36" s="51">
        <f>$AT$16</f>
        <v>0</v>
      </c>
      <c r="AU36" s="51"/>
      <c r="AV36" s="51"/>
      <c r="BD36" s="30"/>
    </row>
    <row r="37" spans="1:83" ht="24.95" customHeight="1">
      <c r="A37" s="57" t="s">
        <v>0</v>
      </c>
      <c r="B37" s="57"/>
      <c r="C37" s="57"/>
      <c r="D37" s="57"/>
      <c r="E37" s="57"/>
      <c r="F37" s="58">
        <f>$F$4</f>
        <v>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60"/>
      <c r="AS37" s="37"/>
      <c r="AT37" s="38"/>
      <c r="AU37" s="38"/>
      <c r="AV37" s="38"/>
      <c r="BD37" s="30">
        <v>19</v>
      </c>
    </row>
    <row r="38" spans="1:83" ht="24.95" customHeight="1">
      <c r="A38" s="78" t="s">
        <v>17</v>
      </c>
      <c r="B38" s="57"/>
      <c r="C38" s="57"/>
      <c r="D38" s="57"/>
      <c r="E38" s="57"/>
      <c r="F38" s="14"/>
      <c r="G38" s="17"/>
      <c r="H38" s="17"/>
      <c r="I38" s="83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17"/>
      <c r="Z38" s="17"/>
      <c r="AA38" s="17"/>
      <c r="AB38" s="17"/>
      <c r="AC38" s="17"/>
      <c r="AD38" s="17"/>
      <c r="AE38" s="17"/>
      <c r="AF38" s="18"/>
      <c r="AG38" s="57" t="s">
        <v>18</v>
      </c>
      <c r="AH38" s="57"/>
      <c r="AI38" s="57"/>
      <c r="AJ38" s="57"/>
      <c r="AK38" s="57"/>
      <c r="AL38" s="52" t="s">
        <v>16</v>
      </c>
      <c r="AM38" s="52"/>
      <c r="AN38" s="52"/>
      <c r="AO38" s="52"/>
      <c r="AP38" s="52"/>
      <c r="AQ38" s="52"/>
      <c r="AR38" s="52"/>
      <c r="AS38" s="53"/>
      <c r="AT38" s="53"/>
      <c r="AU38" s="53"/>
      <c r="AV38" s="53"/>
      <c r="BD38" s="30">
        <v>20</v>
      </c>
    </row>
    <row r="39" spans="1:83" ht="15" customHeight="1">
      <c r="A39" s="78" t="s">
        <v>22</v>
      </c>
      <c r="B39" s="57"/>
      <c r="C39" s="57"/>
      <c r="D39" s="57"/>
      <c r="E39" s="57"/>
      <c r="F39" s="159">
        <f>$F$19</f>
        <v>2021</v>
      </c>
      <c r="G39" s="160"/>
      <c r="H39" s="160"/>
      <c r="I39" s="160"/>
      <c r="J39" s="160"/>
      <c r="K39" s="28" t="s">
        <v>19</v>
      </c>
      <c r="L39" s="161">
        <f>$L$19</f>
        <v>0</v>
      </c>
      <c r="M39" s="161"/>
      <c r="N39" s="161"/>
      <c r="O39" s="28" t="s">
        <v>20</v>
      </c>
      <c r="P39" s="161">
        <f>$P$19</f>
        <v>0</v>
      </c>
      <c r="Q39" s="161"/>
      <c r="R39" s="161"/>
      <c r="S39" s="28" t="s">
        <v>21</v>
      </c>
      <c r="T39" s="160" t="s">
        <v>23</v>
      </c>
      <c r="U39" s="160"/>
      <c r="V39" s="160"/>
      <c r="W39" s="161">
        <f>$W$19</f>
        <v>0</v>
      </c>
      <c r="X39" s="161"/>
      <c r="Y39" s="161"/>
      <c r="Z39" s="28" t="s">
        <v>20</v>
      </c>
      <c r="AA39" s="161">
        <f>$AA$19</f>
        <v>0</v>
      </c>
      <c r="AB39" s="161"/>
      <c r="AC39" s="161"/>
      <c r="AD39" s="28" t="s">
        <v>21</v>
      </c>
      <c r="AE39" s="28"/>
      <c r="AF39" s="29"/>
      <c r="AG39" s="78" t="s">
        <v>77</v>
      </c>
      <c r="AH39" s="57"/>
      <c r="AI39" s="57"/>
      <c r="AJ39" s="57"/>
      <c r="AK39" s="57"/>
      <c r="AL39" s="152" t="s">
        <v>66</v>
      </c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BD39" s="30"/>
    </row>
    <row r="40" spans="1:83" ht="24.95" customHeight="1">
      <c r="A40" s="78" t="s">
        <v>70</v>
      </c>
      <c r="B40" s="57"/>
      <c r="C40" s="57"/>
      <c r="D40" s="57"/>
      <c r="E40" s="57"/>
      <c r="F40" s="156" t="str">
        <f>F20</f>
        <v>□ 「受講案内」をご覧の上、会場を選択してください</v>
      </c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8"/>
    </row>
    <row r="41" spans="1:83" ht="24.95" customHeight="1">
      <c r="A41" s="78" t="s">
        <v>71</v>
      </c>
      <c r="B41" s="57"/>
      <c r="C41" s="57"/>
      <c r="D41" s="57"/>
      <c r="E41" s="57"/>
      <c r="F41" s="93" t="e">
        <f>$F$21</f>
        <v>#N/A</v>
      </c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4" t="s">
        <v>26</v>
      </c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BN41" s="32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4"/>
    </row>
    <row r="42" spans="1:83" ht="24.95" customHeight="1">
      <c r="A42" s="166" t="s">
        <v>72</v>
      </c>
      <c r="B42" s="167"/>
      <c r="C42" s="167"/>
      <c r="D42" s="167"/>
      <c r="E42" s="167"/>
      <c r="F42" s="180" t="str">
        <f>$F$22</f>
        <v>□ 「受講案内」をご覧の上、２日目以降の会場を選択してください</v>
      </c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2"/>
      <c r="BD42" s="2"/>
    </row>
    <row r="43" spans="1:83" ht="24.95" customHeight="1">
      <c r="A43" s="166" t="s">
        <v>73</v>
      </c>
      <c r="B43" s="167"/>
      <c r="C43" s="167"/>
      <c r="D43" s="167"/>
      <c r="E43" s="167"/>
      <c r="F43" s="174" t="str">
        <f>$F$23</f>
        <v>　－</v>
      </c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6"/>
      <c r="AC43" s="171" t="s">
        <v>26</v>
      </c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3"/>
      <c r="BD43" s="2" t="s">
        <v>43</v>
      </c>
    </row>
    <row r="44" spans="1:83" ht="24.95" customHeight="1">
      <c r="A44" s="86" t="s">
        <v>27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BD44" s="2" t="s">
        <v>40</v>
      </c>
    </row>
    <row r="45" spans="1:83" ht="15" customHeight="1" thickBo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BD45" s="2" t="s">
        <v>41</v>
      </c>
    </row>
    <row r="46" spans="1:83" ht="24.95" customHeight="1">
      <c r="A46" s="163" t="s">
        <v>29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BD46" s="2" t="s">
        <v>42</v>
      </c>
    </row>
    <row r="47" spans="1:83" ht="24.95" customHeight="1">
      <c r="A47" s="100" t="str">
        <f>A3</f>
        <v>＜ 講習名を選択してください ＞　　　　　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2"/>
      <c r="T47" s="103">
        <f>$L$19</f>
        <v>0</v>
      </c>
      <c r="U47" s="104"/>
      <c r="V47" s="5" t="s">
        <v>44</v>
      </c>
      <c r="W47" s="104">
        <f>$P$19</f>
        <v>0</v>
      </c>
      <c r="X47" s="104"/>
      <c r="Y47" s="5" t="s">
        <v>45</v>
      </c>
      <c r="Z47" s="6"/>
      <c r="BD47" s="2"/>
    </row>
    <row r="48" spans="1:83" ht="24.95" customHeight="1">
      <c r="A48" s="79" t="s">
        <v>30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</row>
    <row r="49" spans="1:93" ht="15" customHeight="1">
      <c r="A49" s="78" t="s">
        <v>31</v>
      </c>
      <c r="B49" s="57"/>
      <c r="C49" s="57"/>
      <c r="D49" s="57"/>
      <c r="E49" s="57"/>
      <c r="F49" s="14"/>
      <c r="G49" s="5"/>
      <c r="H49" s="5"/>
      <c r="I49" s="107" t="str">
        <f>PHONETIC(I38)</f>
        <v/>
      </c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5"/>
      <c r="Z49" s="5"/>
      <c r="AA49" s="5"/>
      <c r="AB49" s="5"/>
      <c r="AC49" s="6"/>
      <c r="AD49" s="44" t="s">
        <v>36</v>
      </c>
      <c r="AE49" s="45"/>
      <c r="AF49" s="45"/>
      <c r="AG49" s="45"/>
      <c r="AH49" s="46"/>
      <c r="AI49" s="44" t="s">
        <v>35</v>
      </c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6"/>
      <c r="BC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</row>
    <row r="50" spans="1:93" ht="24.95" customHeight="1">
      <c r="A50" s="78" t="s">
        <v>32</v>
      </c>
      <c r="B50" s="57"/>
      <c r="C50" s="57"/>
      <c r="D50" s="57"/>
      <c r="E50" s="57"/>
      <c r="F50" s="20"/>
      <c r="G50" s="21"/>
      <c r="H50" s="21"/>
      <c r="I50" s="105">
        <f>I38</f>
        <v>0</v>
      </c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21"/>
      <c r="Z50" s="21"/>
      <c r="AA50" s="21"/>
      <c r="AB50" s="21"/>
      <c r="AC50" s="21"/>
      <c r="AD50" s="40" t="s">
        <v>43</v>
      </c>
      <c r="AE50" s="41"/>
      <c r="AF50" s="41"/>
      <c r="AG50" s="41"/>
      <c r="AH50" s="42"/>
      <c r="AI50" s="22"/>
      <c r="AJ50" s="10"/>
      <c r="AK50" s="47">
        <v>19</v>
      </c>
      <c r="AL50" s="47"/>
      <c r="AM50" s="48"/>
      <c r="AN50" s="48"/>
      <c r="AO50" s="10" t="s">
        <v>19</v>
      </c>
      <c r="AP50" s="43"/>
      <c r="AQ50" s="43"/>
      <c r="AR50" s="10" t="s">
        <v>6</v>
      </c>
      <c r="AS50" s="43"/>
      <c r="AT50" s="43"/>
      <c r="AU50" s="10" t="s">
        <v>21</v>
      </c>
      <c r="AV50" s="23" t="s">
        <v>34</v>
      </c>
      <c r="BD50"/>
      <c r="BE50"/>
    </row>
    <row r="51" spans="1:93" ht="18" customHeight="1">
      <c r="A51" s="66" t="s">
        <v>33</v>
      </c>
      <c r="B51" s="67"/>
      <c r="C51" s="67"/>
      <c r="D51" s="67"/>
      <c r="E51" s="68"/>
      <c r="F51" s="98" t="s">
        <v>4</v>
      </c>
      <c r="G51" s="99"/>
      <c r="H51" s="61"/>
      <c r="I51" s="62"/>
      <c r="J51" s="62"/>
      <c r="K51" s="63"/>
      <c r="L51" s="7" t="s">
        <v>5</v>
      </c>
      <c r="M51" s="61"/>
      <c r="N51" s="62"/>
      <c r="O51" s="62"/>
      <c r="P51" s="62"/>
      <c r="Q51" s="62"/>
      <c r="R51" s="63"/>
      <c r="S51" s="8"/>
      <c r="T51" s="8"/>
      <c r="U51" s="8"/>
      <c r="V51" s="8"/>
      <c r="W51" s="65" t="s">
        <v>37</v>
      </c>
      <c r="X51" s="65"/>
      <c r="Y51" s="65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8"/>
      <c r="AP51" s="8"/>
      <c r="AQ51" s="8"/>
      <c r="AR51" s="8"/>
      <c r="AS51" s="8"/>
      <c r="AT51" s="8"/>
      <c r="AU51" s="8"/>
      <c r="AV51" s="9"/>
      <c r="AZ51" s="1">
        <f>IF(I58&lt;&gt;"",1,0)</f>
        <v>0</v>
      </c>
    </row>
    <row r="52" spans="1:93" ht="24.95" customHeight="1">
      <c r="A52" s="69"/>
      <c r="B52" s="70"/>
      <c r="C52" s="70"/>
      <c r="D52" s="70"/>
      <c r="E52" s="71"/>
      <c r="F52" s="75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7"/>
    </row>
    <row r="53" spans="1:93" ht="24.95" customHeight="1">
      <c r="A53" s="72"/>
      <c r="B53" s="73"/>
      <c r="C53" s="73"/>
      <c r="D53" s="73"/>
      <c r="E53" s="74"/>
      <c r="F53" s="54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6"/>
    </row>
    <row r="54" spans="1:93" ht="15" customHeight="1" thickBo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93" ht="5.25" customHeight="1"/>
    <row r="56" spans="1:93" ht="25.5" customHeight="1">
      <c r="A56" s="39" t="str">
        <f>A3</f>
        <v>＜ 講習名を選択してください ＞　　　　　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13"/>
      <c r="AO56" s="26"/>
      <c r="AP56" s="49" t="str">
        <f>IF(I58="","","3")</f>
        <v/>
      </c>
      <c r="AQ56" s="49"/>
      <c r="AR56" s="50" t="s">
        <v>39</v>
      </c>
      <c r="AS56" s="51"/>
      <c r="AT56" s="51">
        <f>$AT$16</f>
        <v>0</v>
      </c>
      <c r="AU56" s="51"/>
      <c r="AV56" s="51"/>
    </row>
    <row r="57" spans="1:93" ht="24.95" customHeight="1">
      <c r="A57" s="57" t="s">
        <v>0</v>
      </c>
      <c r="B57" s="57"/>
      <c r="C57" s="57"/>
      <c r="D57" s="57"/>
      <c r="E57" s="57"/>
      <c r="F57" s="58">
        <f>$F$4</f>
        <v>0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60"/>
      <c r="AS57" s="37"/>
      <c r="AT57" s="38"/>
      <c r="AU57" s="38"/>
      <c r="AV57" s="38"/>
      <c r="BJ57" s="32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4"/>
    </row>
    <row r="58" spans="1:93" ht="24.95" customHeight="1">
      <c r="A58" s="78" t="s">
        <v>17</v>
      </c>
      <c r="B58" s="57"/>
      <c r="C58" s="57"/>
      <c r="D58" s="57"/>
      <c r="E58" s="57"/>
      <c r="F58" s="14"/>
      <c r="G58" s="17"/>
      <c r="H58" s="17"/>
      <c r="I58" s="83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17"/>
      <c r="Z58" s="17"/>
      <c r="AA58" s="17"/>
      <c r="AB58" s="17"/>
      <c r="AC58" s="17"/>
      <c r="AD58" s="17"/>
      <c r="AE58" s="17"/>
      <c r="AF58" s="18"/>
      <c r="AG58" s="57" t="s">
        <v>18</v>
      </c>
      <c r="AH58" s="57"/>
      <c r="AI58" s="57"/>
      <c r="AJ58" s="57"/>
      <c r="AK58" s="57"/>
      <c r="AL58" s="52" t="s">
        <v>16</v>
      </c>
      <c r="AM58" s="52"/>
      <c r="AN58" s="52"/>
      <c r="AO58" s="52"/>
      <c r="AP58" s="52"/>
      <c r="AQ58" s="52"/>
      <c r="AR58" s="52"/>
      <c r="AS58" s="53"/>
      <c r="AT58" s="53"/>
      <c r="AU58" s="53"/>
      <c r="AV58" s="53"/>
    </row>
    <row r="59" spans="1:93" ht="15" customHeight="1">
      <c r="A59" s="78" t="s">
        <v>22</v>
      </c>
      <c r="B59" s="57"/>
      <c r="C59" s="57"/>
      <c r="D59" s="57"/>
      <c r="E59" s="57"/>
      <c r="F59" s="159">
        <f>$F$19</f>
        <v>2021</v>
      </c>
      <c r="G59" s="160"/>
      <c r="H59" s="160"/>
      <c r="I59" s="160"/>
      <c r="J59" s="160"/>
      <c r="K59" s="28" t="s">
        <v>19</v>
      </c>
      <c r="L59" s="161">
        <f>$L$19</f>
        <v>0</v>
      </c>
      <c r="M59" s="161"/>
      <c r="N59" s="161"/>
      <c r="O59" s="28" t="s">
        <v>6</v>
      </c>
      <c r="P59" s="161">
        <f>$P$19</f>
        <v>0</v>
      </c>
      <c r="Q59" s="161"/>
      <c r="R59" s="161"/>
      <c r="S59" s="28" t="s">
        <v>7</v>
      </c>
      <c r="T59" s="160" t="s">
        <v>23</v>
      </c>
      <c r="U59" s="160"/>
      <c r="V59" s="160"/>
      <c r="W59" s="161">
        <f>$W$19</f>
        <v>0</v>
      </c>
      <c r="X59" s="161"/>
      <c r="Y59" s="161"/>
      <c r="Z59" s="28" t="s">
        <v>6</v>
      </c>
      <c r="AA59" s="161">
        <f>$AA$19</f>
        <v>0</v>
      </c>
      <c r="AB59" s="161"/>
      <c r="AC59" s="161"/>
      <c r="AD59" s="28" t="s">
        <v>7</v>
      </c>
      <c r="AE59" s="28"/>
      <c r="AF59" s="15"/>
      <c r="AG59" s="78" t="s">
        <v>77</v>
      </c>
      <c r="AH59" s="57"/>
      <c r="AI59" s="57"/>
      <c r="AJ59" s="57"/>
      <c r="AK59" s="57"/>
      <c r="AL59" s="152" t="s">
        <v>66</v>
      </c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</row>
    <row r="60" spans="1:93" ht="24.95" customHeight="1">
      <c r="A60" s="78" t="s">
        <v>70</v>
      </c>
      <c r="B60" s="57"/>
      <c r="C60" s="57"/>
      <c r="D60" s="57"/>
      <c r="E60" s="57"/>
      <c r="F60" s="156" t="str">
        <f>F20</f>
        <v>□ 「受講案内」をご覧の上、会場を選択してください</v>
      </c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8"/>
    </row>
    <row r="61" spans="1:93" ht="24.95" customHeight="1">
      <c r="A61" s="78" t="s">
        <v>71</v>
      </c>
      <c r="B61" s="57"/>
      <c r="C61" s="57"/>
      <c r="D61" s="57"/>
      <c r="E61" s="57"/>
      <c r="F61" s="162" t="e">
        <f>F21</f>
        <v>#N/A</v>
      </c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94" t="s">
        <v>26</v>
      </c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</row>
    <row r="62" spans="1:93" ht="24.95" customHeight="1">
      <c r="A62" s="166" t="s">
        <v>72</v>
      </c>
      <c r="B62" s="167"/>
      <c r="C62" s="167"/>
      <c r="D62" s="167"/>
      <c r="E62" s="167"/>
      <c r="F62" s="180" t="str">
        <f>$F$22</f>
        <v>□ 「受講案内」をご覧の上、２日目以降の会場を選択してください</v>
      </c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2"/>
    </row>
    <row r="63" spans="1:93" ht="24.95" customHeight="1">
      <c r="A63" s="166" t="s">
        <v>73</v>
      </c>
      <c r="B63" s="167"/>
      <c r="C63" s="167"/>
      <c r="D63" s="167"/>
      <c r="E63" s="167"/>
      <c r="F63" s="174" t="str">
        <f>$F$23</f>
        <v>　－</v>
      </c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6"/>
      <c r="AC63" s="171" t="s">
        <v>26</v>
      </c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3"/>
    </row>
    <row r="64" spans="1:93" ht="24.95" customHeight="1">
      <c r="A64" s="86" t="s">
        <v>27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</row>
    <row r="65" spans="1:48" ht="15" customHeight="1" thickBo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</row>
    <row r="66" spans="1:48" ht="24.95" customHeight="1">
      <c r="A66" s="87" t="s">
        <v>29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</row>
    <row r="67" spans="1:48" ht="24.95" customHeight="1">
      <c r="A67" s="100" t="str">
        <f>A3</f>
        <v>＜ 講習名を選択してください ＞　　　　　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2"/>
      <c r="T67" s="103">
        <f>$L$19</f>
        <v>0</v>
      </c>
      <c r="U67" s="104"/>
      <c r="V67" s="5" t="s">
        <v>44</v>
      </c>
      <c r="W67" s="104">
        <f>$P$19</f>
        <v>0</v>
      </c>
      <c r="X67" s="104"/>
      <c r="Y67" s="5" t="s">
        <v>45</v>
      </c>
      <c r="Z67" s="6"/>
    </row>
    <row r="68" spans="1:48" ht="24.95" customHeight="1">
      <c r="A68" s="79" t="s">
        <v>30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</row>
    <row r="69" spans="1:48" ht="15" customHeight="1">
      <c r="A69" s="78" t="s">
        <v>31</v>
      </c>
      <c r="B69" s="57"/>
      <c r="C69" s="57"/>
      <c r="D69" s="57"/>
      <c r="E69" s="57"/>
      <c r="F69" s="14"/>
      <c r="G69" s="5"/>
      <c r="H69" s="5"/>
      <c r="I69" s="107" t="str">
        <f>PHONETIC(I58)</f>
        <v/>
      </c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5"/>
      <c r="Z69" s="5"/>
      <c r="AA69" s="5"/>
      <c r="AB69" s="5"/>
      <c r="AC69" s="6"/>
      <c r="AD69" s="44" t="s">
        <v>36</v>
      </c>
      <c r="AE69" s="45"/>
      <c r="AF69" s="45"/>
      <c r="AG69" s="45"/>
      <c r="AH69" s="46"/>
      <c r="AI69" s="44" t="s">
        <v>35</v>
      </c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6"/>
    </row>
    <row r="70" spans="1:48" ht="24.95" customHeight="1">
      <c r="A70" s="78" t="s">
        <v>32</v>
      </c>
      <c r="B70" s="57"/>
      <c r="C70" s="57"/>
      <c r="D70" s="57"/>
      <c r="E70" s="57"/>
      <c r="F70" s="20"/>
      <c r="G70" s="21"/>
      <c r="H70" s="21"/>
      <c r="I70" s="105">
        <f>I58</f>
        <v>0</v>
      </c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21"/>
      <c r="Z70" s="21"/>
      <c r="AA70" s="21"/>
      <c r="AB70" s="21"/>
      <c r="AC70" s="21"/>
      <c r="AD70" s="40" t="s">
        <v>43</v>
      </c>
      <c r="AE70" s="41"/>
      <c r="AF70" s="41"/>
      <c r="AG70" s="41"/>
      <c r="AH70" s="42"/>
      <c r="AI70" s="22"/>
      <c r="AJ70" s="10"/>
      <c r="AK70" s="47">
        <v>19</v>
      </c>
      <c r="AL70" s="47"/>
      <c r="AM70" s="48"/>
      <c r="AN70" s="48"/>
      <c r="AO70" s="10" t="s">
        <v>19</v>
      </c>
      <c r="AP70" s="43"/>
      <c r="AQ70" s="43"/>
      <c r="AR70" s="10" t="s">
        <v>6</v>
      </c>
      <c r="AS70" s="43"/>
      <c r="AT70" s="43"/>
      <c r="AU70" s="10" t="s">
        <v>21</v>
      </c>
      <c r="AV70" s="23" t="s">
        <v>34</v>
      </c>
    </row>
    <row r="71" spans="1:48" ht="18" customHeight="1">
      <c r="A71" s="66" t="s">
        <v>33</v>
      </c>
      <c r="B71" s="67"/>
      <c r="C71" s="67"/>
      <c r="D71" s="67"/>
      <c r="E71" s="68"/>
      <c r="F71" s="98" t="s">
        <v>4</v>
      </c>
      <c r="G71" s="99"/>
      <c r="H71" s="61"/>
      <c r="I71" s="62"/>
      <c r="J71" s="62"/>
      <c r="K71" s="63"/>
      <c r="L71" s="7" t="s">
        <v>5</v>
      </c>
      <c r="M71" s="61"/>
      <c r="N71" s="62"/>
      <c r="O71" s="62"/>
      <c r="P71" s="62"/>
      <c r="Q71" s="62"/>
      <c r="R71" s="63"/>
      <c r="S71" s="8"/>
      <c r="T71" s="8"/>
      <c r="U71" s="8"/>
      <c r="V71" s="8"/>
      <c r="W71" s="65" t="s">
        <v>37</v>
      </c>
      <c r="X71" s="65"/>
      <c r="Y71" s="65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8"/>
      <c r="AP71" s="8"/>
      <c r="AQ71" s="8"/>
      <c r="AR71" s="8"/>
      <c r="AS71" s="8"/>
      <c r="AT71" s="8"/>
      <c r="AU71" s="8"/>
      <c r="AV71" s="9"/>
    </row>
    <row r="72" spans="1:48" ht="24.95" customHeight="1">
      <c r="A72" s="69"/>
      <c r="B72" s="70"/>
      <c r="C72" s="70"/>
      <c r="D72" s="70"/>
      <c r="E72" s="71"/>
      <c r="F72" s="75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7"/>
    </row>
    <row r="73" spans="1:48" ht="24.95" customHeight="1">
      <c r="A73" s="72"/>
      <c r="B73" s="73"/>
      <c r="C73" s="73"/>
      <c r="D73" s="73"/>
      <c r="E73" s="74"/>
      <c r="F73" s="54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6"/>
    </row>
  </sheetData>
  <sheetProtection sheet="1" objects="1" scenarios="1"/>
  <sortState ref="BD19:BE22">
    <sortCondition ref="BD19:BD22"/>
  </sortState>
  <mergeCells count="194">
    <mergeCell ref="A42:E42"/>
    <mergeCell ref="F42:AV42"/>
    <mergeCell ref="A43:E43"/>
    <mergeCell ref="F43:AB43"/>
    <mergeCell ref="AC43:AV43"/>
    <mergeCell ref="A60:E60"/>
    <mergeCell ref="A61:E61"/>
    <mergeCell ref="AM70:AN70"/>
    <mergeCell ref="AP70:AQ70"/>
    <mergeCell ref="AS70:AT70"/>
    <mergeCell ref="A71:E73"/>
    <mergeCell ref="F71:G71"/>
    <mergeCell ref="H71:K71"/>
    <mergeCell ref="M71:R71"/>
    <mergeCell ref="W71:Y71"/>
    <mergeCell ref="Z71:AN71"/>
    <mergeCell ref="F72:AV72"/>
    <mergeCell ref="F73:AV73"/>
    <mergeCell ref="A70:E70"/>
    <mergeCell ref="I70:X70"/>
    <mergeCell ref="AK70:AL70"/>
    <mergeCell ref="A68:AV68"/>
    <mergeCell ref="A69:E69"/>
    <mergeCell ref="I69:X69"/>
    <mergeCell ref="AD69:AH69"/>
    <mergeCell ref="AI69:AV69"/>
    <mergeCell ref="F61:AB61"/>
    <mergeCell ref="AC61:AV61"/>
    <mergeCell ref="A64:AV64"/>
    <mergeCell ref="A66:AV66"/>
    <mergeCell ref="A62:E62"/>
    <mergeCell ref="F62:AV62"/>
    <mergeCell ref="A63:E63"/>
    <mergeCell ref="F63:AB63"/>
    <mergeCell ref="AC63:AV63"/>
    <mergeCell ref="W59:Y59"/>
    <mergeCell ref="AA59:AC59"/>
    <mergeCell ref="AG59:AK59"/>
    <mergeCell ref="AL59:AV59"/>
    <mergeCell ref="F60:AV60"/>
    <mergeCell ref="A59:E59"/>
    <mergeCell ref="F59:J59"/>
    <mergeCell ref="L59:N59"/>
    <mergeCell ref="P59:R59"/>
    <mergeCell ref="T59:V59"/>
    <mergeCell ref="A58:E58"/>
    <mergeCell ref="I58:X58"/>
    <mergeCell ref="AG58:AK58"/>
    <mergeCell ref="AL58:AV58"/>
    <mergeCell ref="AM50:AN50"/>
    <mergeCell ref="AP50:AQ50"/>
    <mergeCell ref="AS50:AT50"/>
    <mergeCell ref="A51:E53"/>
    <mergeCell ref="F51:G51"/>
    <mergeCell ref="H51:K51"/>
    <mergeCell ref="M51:R51"/>
    <mergeCell ref="W51:Y51"/>
    <mergeCell ref="Z51:AN51"/>
    <mergeCell ref="F52:AV52"/>
    <mergeCell ref="F53:AV53"/>
    <mergeCell ref="A50:E50"/>
    <mergeCell ref="I50:X50"/>
    <mergeCell ref="AK50:AL50"/>
    <mergeCell ref="A57:E57"/>
    <mergeCell ref="F57:AR57"/>
    <mergeCell ref="I49:X49"/>
    <mergeCell ref="AD49:AH49"/>
    <mergeCell ref="AI49:AV49"/>
    <mergeCell ref="A41:E41"/>
    <mergeCell ref="F41:AB41"/>
    <mergeCell ref="AC41:AV41"/>
    <mergeCell ref="A44:AV44"/>
    <mergeCell ref="A46:AV46"/>
    <mergeCell ref="AP56:AQ56"/>
    <mergeCell ref="AR56:AS56"/>
    <mergeCell ref="AT56:AV56"/>
    <mergeCell ref="AL19:AV19"/>
    <mergeCell ref="W19:Y19"/>
    <mergeCell ref="F19:J19"/>
    <mergeCell ref="L19:N19"/>
    <mergeCell ref="P19:R19"/>
    <mergeCell ref="AA19:AC19"/>
    <mergeCell ref="AL39:AV39"/>
    <mergeCell ref="A40:E40"/>
    <mergeCell ref="F40:AV40"/>
    <mergeCell ref="A39:E39"/>
    <mergeCell ref="F39:J39"/>
    <mergeCell ref="L39:N39"/>
    <mergeCell ref="P39:R39"/>
    <mergeCell ref="T39:V39"/>
    <mergeCell ref="W39:Y39"/>
    <mergeCell ref="AA39:AC39"/>
    <mergeCell ref="AG39:AK39"/>
    <mergeCell ref="A36:AM36"/>
    <mergeCell ref="A22:E22"/>
    <mergeCell ref="F22:AV22"/>
    <mergeCell ref="A23:E23"/>
    <mergeCell ref="F23:AB23"/>
    <mergeCell ref="AC23:AV23"/>
    <mergeCell ref="AS1:AU1"/>
    <mergeCell ref="AO1:AQ1"/>
    <mergeCell ref="A11:AK13"/>
    <mergeCell ref="S1:AH1"/>
    <mergeCell ref="F6:AV6"/>
    <mergeCell ref="F7:AV7"/>
    <mergeCell ref="AJ1:AM1"/>
    <mergeCell ref="A16:AM16"/>
    <mergeCell ref="AT16:AV16"/>
    <mergeCell ref="AR16:AS16"/>
    <mergeCell ref="AL10:AN10"/>
    <mergeCell ref="AO10:AV10"/>
    <mergeCell ref="AM8:AV8"/>
    <mergeCell ref="AL11:AN13"/>
    <mergeCell ref="AO11:AV13"/>
    <mergeCell ref="F8:AD8"/>
    <mergeCell ref="N10:O10"/>
    <mergeCell ref="A1:R1"/>
    <mergeCell ref="A3:AV3"/>
    <mergeCell ref="F9:N9"/>
    <mergeCell ref="A4:E4"/>
    <mergeCell ref="O9:AC9"/>
    <mergeCell ref="AE9:AG9"/>
    <mergeCell ref="AH9:AV9"/>
    <mergeCell ref="AS4:AV4"/>
    <mergeCell ref="F4:AR4"/>
    <mergeCell ref="F5:G5"/>
    <mergeCell ref="H5:K5"/>
    <mergeCell ref="AD70:AH70"/>
    <mergeCell ref="A27:R27"/>
    <mergeCell ref="T27:U27"/>
    <mergeCell ref="W27:X27"/>
    <mergeCell ref="T47:U47"/>
    <mergeCell ref="W47:X47"/>
    <mergeCell ref="A47:R47"/>
    <mergeCell ref="T67:U67"/>
    <mergeCell ref="W67:X67"/>
    <mergeCell ref="A67:R67"/>
    <mergeCell ref="A30:E30"/>
    <mergeCell ref="A38:E38"/>
    <mergeCell ref="I38:X38"/>
    <mergeCell ref="AG38:AK38"/>
    <mergeCell ref="I30:X30"/>
    <mergeCell ref="AD29:AH29"/>
    <mergeCell ref="I29:X29"/>
    <mergeCell ref="F31:G31"/>
    <mergeCell ref="H31:K31"/>
    <mergeCell ref="A28:AV28"/>
    <mergeCell ref="F10:J10"/>
    <mergeCell ref="K10:L10"/>
    <mergeCell ref="M5:R5"/>
    <mergeCell ref="I18:X18"/>
    <mergeCell ref="T19:V19"/>
    <mergeCell ref="A5:E9"/>
    <mergeCell ref="AP16:AQ16"/>
    <mergeCell ref="A24:AV24"/>
    <mergeCell ref="A26:AV26"/>
    <mergeCell ref="A17:E17"/>
    <mergeCell ref="F17:AR17"/>
    <mergeCell ref="S5:AV5"/>
    <mergeCell ref="A20:E20"/>
    <mergeCell ref="F20:AV20"/>
    <mergeCell ref="A21:E21"/>
    <mergeCell ref="F21:AB21"/>
    <mergeCell ref="AC21:AV21"/>
    <mergeCell ref="Q10:R10"/>
    <mergeCell ref="A10:E10"/>
    <mergeCell ref="A18:E18"/>
    <mergeCell ref="AG18:AK18"/>
    <mergeCell ref="A19:E19"/>
    <mergeCell ref="AL18:AV18"/>
    <mergeCell ref="AG19:AK19"/>
    <mergeCell ref="A56:AM56"/>
    <mergeCell ref="AD30:AH30"/>
    <mergeCell ref="AD50:AH50"/>
    <mergeCell ref="AS30:AT30"/>
    <mergeCell ref="AP30:AQ30"/>
    <mergeCell ref="AI29:AV29"/>
    <mergeCell ref="AK30:AL30"/>
    <mergeCell ref="AM30:AN30"/>
    <mergeCell ref="AP36:AQ36"/>
    <mergeCell ref="AR36:AS36"/>
    <mergeCell ref="AT36:AV36"/>
    <mergeCell ref="AL38:AV38"/>
    <mergeCell ref="F33:AV33"/>
    <mergeCell ref="A37:E37"/>
    <mergeCell ref="F37:AR37"/>
    <mergeCell ref="M31:R31"/>
    <mergeCell ref="Z31:AN31"/>
    <mergeCell ref="W31:Y31"/>
    <mergeCell ref="A31:E33"/>
    <mergeCell ref="F32:AV32"/>
    <mergeCell ref="A29:E29"/>
    <mergeCell ref="A48:AV48"/>
    <mergeCell ref="A49:E49"/>
  </mergeCells>
  <phoneticPr fontId="2"/>
  <conditionalFormatting sqref="A22:E22">
    <cfRule type="expression" dxfId="47" priority="46">
      <formula>$A$3=$BD$13</formula>
    </cfRule>
    <cfRule type="expression" dxfId="46" priority="47">
      <formula>$A$3=$BD$12</formula>
    </cfRule>
    <cfRule type="expression" dxfId="45" priority="48">
      <formula>$A$3=$BD$11</formula>
    </cfRule>
  </conditionalFormatting>
  <conditionalFormatting sqref="A23:E23">
    <cfRule type="expression" dxfId="44" priority="43">
      <formula>$A$3=$BD$13</formula>
    </cfRule>
    <cfRule type="expression" dxfId="43" priority="44">
      <formula>$A$3=$BD$12</formula>
    </cfRule>
    <cfRule type="expression" dxfId="42" priority="45">
      <formula>$A$3=$BD$11</formula>
    </cfRule>
  </conditionalFormatting>
  <conditionalFormatting sqref="F22:AV22">
    <cfRule type="expression" dxfId="41" priority="40">
      <formula>$A$3=$BD$13</formula>
    </cfRule>
    <cfRule type="expression" dxfId="40" priority="41">
      <formula>$A$3=$BD$12</formula>
    </cfRule>
    <cfRule type="expression" dxfId="39" priority="42">
      <formula>$A$3=$BD$11</formula>
    </cfRule>
  </conditionalFormatting>
  <conditionalFormatting sqref="F23:J23">
    <cfRule type="expression" dxfId="38" priority="37">
      <formula>$A$3=$BD$13</formula>
    </cfRule>
    <cfRule type="expression" dxfId="37" priority="38">
      <formula>$A$3=$BD$12</formula>
    </cfRule>
    <cfRule type="expression" dxfId="36" priority="39">
      <formula>$A$3=$BD$11</formula>
    </cfRule>
  </conditionalFormatting>
  <conditionalFormatting sqref="AC23:AG23">
    <cfRule type="expression" dxfId="35" priority="34">
      <formula>$A$3=$BD$13</formula>
    </cfRule>
    <cfRule type="expression" dxfId="34" priority="35">
      <formula>$A$3=$BD$12</formula>
    </cfRule>
    <cfRule type="expression" dxfId="33" priority="36">
      <formula>$A$3=$BD$11</formula>
    </cfRule>
  </conditionalFormatting>
  <conditionalFormatting sqref="A42:E42">
    <cfRule type="expression" dxfId="32" priority="31">
      <formula>$A$3=$BD$13</formula>
    </cfRule>
    <cfRule type="expression" dxfId="31" priority="32">
      <formula>$A$3=$BD$12</formula>
    </cfRule>
    <cfRule type="expression" dxfId="30" priority="33">
      <formula>$A$3=$BD$11</formula>
    </cfRule>
  </conditionalFormatting>
  <conditionalFormatting sqref="A43:E43">
    <cfRule type="expression" dxfId="29" priority="28">
      <formula>$A$3=$BD$13</formula>
    </cfRule>
    <cfRule type="expression" dxfId="28" priority="29">
      <formula>$A$3=$BD$12</formula>
    </cfRule>
    <cfRule type="expression" dxfId="27" priority="30">
      <formula>$A$3=$BD$11</formula>
    </cfRule>
  </conditionalFormatting>
  <conditionalFormatting sqref="F42:AV42">
    <cfRule type="expression" dxfId="26" priority="25">
      <formula>$A$3=$BD$13</formula>
    </cfRule>
    <cfRule type="expression" dxfId="25" priority="26">
      <formula>$A$3=$BD$12</formula>
    </cfRule>
    <cfRule type="expression" dxfId="24" priority="27">
      <formula>$A$3=$BD$11</formula>
    </cfRule>
  </conditionalFormatting>
  <conditionalFormatting sqref="AC43:AG43">
    <cfRule type="expression" dxfId="23" priority="19">
      <formula>$A$3=$BD$13</formula>
    </cfRule>
    <cfRule type="expression" dxfId="22" priority="20">
      <formula>$A$3=$BD$12</formula>
    </cfRule>
    <cfRule type="expression" dxfId="21" priority="21">
      <formula>$A$3=$BD$11</formula>
    </cfRule>
  </conditionalFormatting>
  <conditionalFormatting sqref="AC63:AG63">
    <cfRule type="expression" dxfId="20" priority="4">
      <formula>$A$3=$BD$13</formula>
    </cfRule>
    <cfRule type="expression" dxfId="19" priority="5">
      <formula>$A$3=$BD$12</formula>
    </cfRule>
    <cfRule type="expression" dxfId="18" priority="6">
      <formula>$A$3=$BD$11</formula>
    </cfRule>
  </conditionalFormatting>
  <conditionalFormatting sqref="F43:J43">
    <cfRule type="expression" dxfId="17" priority="16">
      <formula>$A$3=$BD$13</formula>
    </cfRule>
    <cfRule type="expression" dxfId="16" priority="17">
      <formula>$A$3=$BD$12</formula>
    </cfRule>
    <cfRule type="expression" dxfId="15" priority="18">
      <formula>$A$3=$BD$11</formula>
    </cfRule>
  </conditionalFormatting>
  <conditionalFormatting sqref="A62:E62">
    <cfRule type="expression" dxfId="14" priority="13">
      <formula>$A$3=$BD$13</formula>
    </cfRule>
    <cfRule type="expression" dxfId="13" priority="14">
      <formula>$A$3=$BD$12</formula>
    </cfRule>
    <cfRule type="expression" dxfId="12" priority="15">
      <formula>$A$3=$BD$11</formula>
    </cfRule>
  </conditionalFormatting>
  <conditionalFormatting sqref="A63:E63">
    <cfRule type="expression" dxfId="11" priority="10">
      <formula>$A$3=$BD$13</formula>
    </cfRule>
    <cfRule type="expression" dxfId="10" priority="11">
      <formula>$A$3=$BD$12</formula>
    </cfRule>
    <cfRule type="expression" dxfId="9" priority="12">
      <formula>$A$3=$BD$11</formula>
    </cfRule>
  </conditionalFormatting>
  <conditionalFormatting sqref="F62:AV62">
    <cfRule type="expression" dxfId="8" priority="7">
      <formula>$A$3=$BD$13</formula>
    </cfRule>
    <cfRule type="expression" dxfId="7" priority="8">
      <formula>$A$3=$BD$12</formula>
    </cfRule>
    <cfRule type="expression" dxfId="6" priority="9">
      <formula>$A$3=$BD$11</formula>
    </cfRule>
  </conditionalFormatting>
  <conditionalFormatting sqref="F63:J63">
    <cfRule type="expression" dxfId="2" priority="1">
      <formula>$A$3=$BD$13</formula>
    </cfRule>
    <cfRule type="expression" dxfId="1" priority="2">
      <formula>$A$3=$BD$12</formula>
    </cfRule>
    <cfRule type="expression" dxfId="0" priority="3">
      <formula>$A$3=$BD$11</formula>
    </cfRule>
  </conditionalFormatting>
  <dataValidations count="6">
    <dataValidation type="list" allowBlank="1" showInputMessage="1" showErrorMessage="1" sqref="F20">
      <formula1>$BD$19:$BD$24</formula1>
    </dataValidation>
    <dataValidation type="list" allowBlank="1" showInputMessage="1" showErrorMessage="1" sqref="AK30:AL30 AK50:AL50 AK70:AL70">
      <formula1>$BD$36:$BD$39</formula1>
    </dataValidation>
    <dataValidation type="list" allowBlank="1" showInputMessage="1" showErrorMessage="1" sqref="AD30:AH30 AD50:AH50 AD70:AH70">
      <formula1>$BD$42:$BD$47</formula1>
    </dataValidation>
    <dataValidation imeMode="off" allowBlank="1" showInputMessage="1" showErrorMessage="1" sqref="AO1:AU1 H5:K5 M5:R5 H31:K31 M31:R31 H51:K51 M51:R51 O9:AC9 AH9:AV9 F10:J10 N10:O10 Q10:R10 F19:J19 L19:N19 P19:R19 W19:Y19 AA19:AC19 AM30:AN30 AP30:AQ30 AS30:AT30 Z31:AN31 Z51:AN51 H71:K71 M71:R71 Z71:AN71 AP50:AQ50 AS50:AT50 AM50:AN50 AM70:AN70 AP70:AQ70 AS70:AT70"/>
    <dataValidation type="list" allowBlank="1" showInputMessage="1" showErrorMessage="1" sqref="A3">
      <formula1>$BD$1:$BD$17</formula1>
    </dataValidation>
    <dataValidation type="list" allowBlank="1" showInputMessage="1" showErrorMessage="1" sqref="F22:AV22">
      <formula1>$BD$27:$BD$32</formula1>
    </dataValidation>
  </dataValidations>
  <printOptions horizontalCentered="1"/>
  <pageMargins left="0.19685039370078741" right="0.19685039370078741" top="0.19685039370078741" bottom="0.22" header="0.19685039370078741" footer="0.19685039370078741"/>
  <pageSetup paperSize="9" scale="98" orientation="portrait" horizontalDpi="4294967293" verticalDpi="0" r:id="rId1"/>
  <rowBreaks count="1" manualBreakCount="1">
    <brk id="34" max="47" man="1"/>
  </rowBreaks>
  <colBreaks count="1" manualBreakCount="1">
    <brk id="4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fumitaka watanabe</dc:creator>
  <cp:lastModifiedBy>kuwanakyokai</cp:lastModifiedBy>
  <cp:lastPrinted>2021-10-05T05:10:30Z</cp:lastPrinted>
  <dcterms:created xsi:type="dcterms:W3CDTF">2021-08-12T13:47:43Z</dcterms:created>
  <dcterms:modified xsi:type="dcterms:W3CDTF">2021-10-05T05:24:15Z</dcterms:modified>
</cp:coreProperties>
</file>